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2144" windowHeight="8136"/>
  </bookViews>
  <sheets>
    <sheet name="Stats" sheetId="26" r:id="rId1"/>
    <sheet name="all" sheetId="3" r:id="rId2"/>
  </sheets>
  <definedNames>
    <definedName name="_xlnm._FilterDatabase" localSheetId="1" hidden="1">all!$A$1:$T$221</definedName>
  </definedNames>
  <calcPr calcId="145621"/>
</workbook>
</file>

<file path=xl/calcChain.xml><?xml version="1.0" encoding="utf-8"?>
<calcChain xmlns="http://schemas.openxmlformats.org/spreadsheetml/2006/main">
  <c r="S214" i="3" l="1"/>
  <c r="T214" i="3"/>
  <c r="S215" i="3"/>
  <c r="T215" i="3"/>
  <c r="S216" i="3"/>
  <c r="T216" i="3"/>
  <c r="S217" i="3"/>
  <c r="T217" i="3"/>
  <c r="S218" i="3"/>
  <c r="T218" i="3"/>
  <c r="S219" i="3"/>
  <c r="T219" i="3"/>
  <c r="S220" i="3"/>
  <c r="T220" i="3"/>
  <c r="S221" i="3"/>
  <c r="T221" i="3"/>
  <c r="P214" i="3"/>
  <c r="P215" i="3"/>
  <c r="P217" i="3"/>
  <c r="P216" i="3"/>
  <c r="P218" i="3"/>
  <c r="P219" i="3"/>
  <c r="P220" i="3"/>
  <c r="P22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2" i="3"/>
  <c r="P197" i="3"/>
  <c r="S197" i="3" s="1"/>
  <c r="P198" i="3"/>
  <c r="S198" i="3" s="1"/>
  <c r="P199" i="3"/>
  <c r="S199" i="3" s="1"/>
  <c r="P200" i="3"/>
  <c r="S200" i="3" s="1"/>
  <c r="P201" i="3"/>
  <c r="S201" i="3" s="1"/>
  <c r="P202" i="3"/>
  <c r="S202" i="3" s="1"/>
  <c r="P203" i="3"/>
  <c r="S203" i="3" s="1"/>
  <c r="P204" i="3"/>
  <c r="S204" i="3" s="1"/>
  <c r="P205" i="3"/>
  <c r="S205" i="3" s="1"/>
  <c r="P206" i="3"/>
  <c r="S206" i="3" s="1"/>
  <c r="P207" i="3"/>
  <c r="S207" i="3" s="1"/>
  <c r="P208" i="3"/>
  <c r="S208" i="3" s="1"/>
  <c r="P209" i="3"/>
  <c r="S209" i="3" s="1"/>
  <c r="P210" i="3"/>
  <c r="S210" i="3" s="1"/>
  <c r="P211" i="3"/>
  <c r="S211" i="3" s="1"/>
  <c r="P212" i="3"/>
  <c r="S212" i="3" s="1"/>
  <c r="P213" i="3"/>
  <c r="S213" i="3" s="1"/>
  <c r="K177" i="3"/>
  <c r="K178" i="3"/>
  <c r="K176" i="3"/>
  <c r="P172" i="3"/>
  <c r="S172" i="3" s="1"/>
  <c r="P173" i="3"/>
  <c r="S173" i="3" s="1"/>
  <c r="P174" i="3"/>
  <c r="S174" i="3" s="1"/>
  <c r="P175" i="3"/>
  <c r="S175" i="3" s="1"/>
  <c r="P176" i="3"/>
  <c r="S176" i="3" s="1"/>
  <c r="P177" i="3"/>
  <c r="S177" i="3" s="1"/>
  <c r="P178" i="3"/>
  <c r="S178" i="3" s="1"/>
  <c r="P179" i="3"/>
  <c r="S179" i="3" s="1"/>
  <c r="P180" i="3"/>
  <c r="S180" i="3" s="1"/>
  <c r="P181" i="3"/>
  <c r="S181" i="3" s="1"/>
  <c r="P182" i="3"/>
  <c r="S182" i="3" s="1"/>
  <c r="P183" i="3"/>
  <c r="S183" i="3" s="1"/>
  <c r="P184" i="3"/>
  <c r="S184" i="3" s="1"/>
  <c r="P185" i="3"/>
  <c r="S185" i="3" s="1"/>
  <c r="P186" i="3"/>
  <c r="S186" i="3" s="1"/>
  <c r="P187" i="3"/>
  <c r="S187" i="3" s="1"/>
  <c r="P188" i="3"/>
  <c r="S188" i="3" s="1"/>
  <c r="P189" i="3"/>
  <c r="S189" i="3" s="1"/>
  <c r="P190" i="3"/>
  <c r="S190" i="3" s="1"/>
  <c r="P191" i="3"/>
  <c r="S191" i="3" s="1"/>
  <c r="P192" i="3"/>
  <c r="S192" i="3" s="1"/>
  <c r="P193" i="3"/>
  <c r="S193" i="3" s="1"/>
  <c r="P194" i="3"/>
  <c r="S194" i="3" s="1"/>
  <c r="P195" i="3"/>
  <c r="S195" i="3" s="1"/>
  <c r="P196" i="3"/>
  <c r="S196" i="3" s="1"/>
  <c r="P171" i="3"/>
  <c r="S171" i="3" s="1"/>
  <c r="K196" i="3"/>
  <c r="K195" i="3"/>
  <c r="K193" i="3"/>
  <c r="K194" i="3"/>
  <c r="P95" i="3"/>
  <c r="S95" i="3" s="1"/>
  <c r="P94" i="3"/>
  <c r="S94" i="3" s="1"/>
  <c r="P93" i="3"/>
  <c r="S93" i="3" s="1"/>
  <c r="P92" i="3"/>
  <c r="S92" i="3" s="1"/>
  <c r="P91" i="3"/>
  <c r="S91" i="3" s="1"/>
  <c r="P90" i="3"/>
  <c r="S90" i="3" s="1"/>
  <c r="P89" i="3"/>
  <c r="S89" i="3" s="1"/>
  <c r="P88" i="3"/>
  <c r="S88" i="3" s="1"/>
  <c r="P87" i="3"/>
  <c r="S87" i="3" s="1"/>
  <c r="P86" i="3"/>
  <c r="S86" i="3" s="1"/>
  <c r="P85" i="3"/>
  <c r="S85" i="3" s="1"/>
  <c r="P84" i="3"/>
  <c r="S84" i="3" s="1"/>
  <c r="P83" i="3"/>
  <c r="S83" i="3" s="1"/>
  <c r="P82" i="3"/>
  <c r="S82" i="3" s="1"/>
  <c r="P81" i="3"/>
  <c r="S81" i="3" s="1"/>
  <c r="P80" i="3"/>
  <c r="S80" i="3" s="1"/>
  <c r="P79" i="3"/>
  <c r="S79" i="3" s="1"/>
  <c r="N77" i="3"/>
  <c r="N76" i="3"/>
  <c r="N75" i="3"/>
  <c r="N74" i="3"/>
  <c r="N73" i="3"/>
  <c r="N72" i="3"/>
  <c r="P60" i="3"/>
  <c r="S60" i="3" s="1"/>
  <c r="P59" i="3"/>
  <c r="S59" i="3" s="1"/>
  <c r="P58" i="3"/>
  <c r="S58" i="3" s="1"/>
  <c r="P57" i="3"/>
  <c r="S57" i="3" s="1"/>
  <c r="P56" i="3"/>
  <c r="S56" i="3" s="1"/>
  <c r="P55" i="3"/>
  <c r="S55" i="3" s="1"/>
  <c r="P54" i="3"/>
  <c r="S54" i="3" s="1"/>
  <c r="P53" i="3"/>
  <c r="S53" i="3" s="1"/>
  <c r="P52" i="3"/>
  <c r="S52" i="3" s="1"/>
  <c r="P51" i="3"/>
  <c r="S51" i="3" s="1"/>
  <c r="P50" i="3"/>
  <c r="S50" i="3" s="1"/>
  <c r="P49" i="3"/>
  <c r="S49" i="3" s="1"/>
  <c r="P48" i="3"/>
  <c r="S48" i="3" s="1"/>
  <c r="P47" i="3"/>
  <c r="S47" i="3" s="1"/>
  <c r="P46" i="3"/>
  <c r="S46" i="3" s="1"/>
  <c r="P45" i="3"/>
  <c r="S45" i="3" s="1"/>
  <c r="P44" i="3"/>
  <c r="S44" i="3" s="1"/>
  <c r="P43" i="3"/>
  <c r="S43" i="3" s="1"/>
  <c r="N71" i="3"/>
  <c r="P123" i="3"/>
  <c r="S123" i="3" s="1"/>
  <c r="P124" i="3"/>
  <c r="S124" i="3" s="1"/>
  <c r="P125" i="3"/>
  <c r="S125" i="3" s="1"/>
  <c r="P126" i="3"/>
  <c r="S126" i="3" s="1"/>
  <c r="P127" i="3"/>
  <c r="S127" i="3" s="1"/>
  <c r="P128" i="3"/>
  <c r="S128" i="3" s="1"/>
  <c r="P129" i="3"/>
  <c r="S129" i="3" s="1"/>
  <c r="P130" i="3"/>
  <c r="S130" i="3" s="1"/>
  <c r="P131" i="3"/>
  <c r="S131" i="3" s="1"/>
  <c r="P132" i="3"/>
  <c r="S132" i="3" s="1"/>
  <c r="P133" i="3"/>
  <c r="S133" i="3" s="1"/>
  <c r="P134" i="3"/>
  <c r="S134" i="3" s="1"/>
  <c r="P135" i="3"/>
  <c r="S135" i="3" s="1"/>
  <c r="P136" i="3"/>
  <c r="S136" i="3" s="1"/>
  <c r="P137" i="3"/>
  <c r="S137" i="3" s="1"/>
  <c r="P138" i="3"/>
  <c r="S138" i="3" s="1"/>
  <c r="P139" i="3"/>
  <c r="S139" i="3" s="1"/>
  <c r="P140" i="3"/>
  <c r="S140" i="3" s="1"/>
  <c r="P141" i="3"/>
  <c r="S141" i="3" s="1"/>
  <c r="P142" i="3"/>
  <c r="S142" i="3" s="1"/>
  <c r="P143" i="3"/>
  <c r="S143" i="3" s="1"/>
  <c r="P144" i="3"/>
  <c r="S144" i="3" s="1"/>
  <c r="P145" i="3"/>
  <c r="S145" i="3" s="1"/>
  <c r="P146" i="3"/>
  <c r="S146" i="3" s="1"/>
  <c r="P122" i="3"/>
  <c r="S122" i="3" s="1"/>
</calcChain>
</file>

<file path=xl/sharedStrings.xml><?xml version="1.0" encoding="utf-8"?>
<sst xmlns="http://schemas.openxmlformats.org/spreadsheetml/2006/main" count="368" uniqueCount="138">
  <si>
    <t>ralph</t>
  </si>
  <si>
    <t>steve hyler</t>
  </si>
  <si>
    <t>ken</t>
  </si>
  <si>
    <t>W</t>
  </si>
  <si>
    <t>kay</t>
  </si>
  <si>
    <t>jane</t>
  </si>
  <si>
    <t>james</t>
  </si>
  <si>
    <t>heather</t>
  </si>
  <si>
    <t>ghrist</t>
  </si>
  <si>
    <t>paul</t>
  </si>
  <si>
    <t>L</t>
  </si>
  <si>
    <t>jr</t>
  </si>
  <si>
    <t>carl</t>
  </si>
  <si>
    <t>shirl</t>
  </si>
  <si>
    <t>bill s</t>
  </si>
  <si>
    <t>Don Allyn</t>
  </si>
  <si>
    <t>chris jordan</t>
  </si>
  <si>
    <t>jack Navin</t>
  </si>
  <si>
    <t>glenn Warden</t>
  </si>
  <si>
    <t>Glenn Warden</t>
  </si>
  <si>
    <t>bridg</t>
  </si>
  <si>
    <t>kim</t>
  </si>
  <si>
    <t>tim</t>
  </si>
  <si>
    <t>CITHL</t>
  </si>
  <si>
    <t>Matches</t>
  </si>
  <si>
    <t xml:space="preserve"> </t>
  </si>
  <si>
    <t xml:space="preserve">2. Rad Ames   </t>
  </si>
  <si>
    <t>w1</t>
  </si>
  <si>
    <r>
      <t xml:space="preserve">3. </t>
    </r>
    <r>
      <rPr>
        <b/>
        <sz val="12"/>
        <color rgb="FF000000"/>
        <rFont val="Cambria1"/>
      </rPr>
      <t>Sprague Express</t>
    </r>
  </si>
  <si>
    <t>6. Bishop Eng</t>
  </si>
  <si>
    <r>
      <t>5</t>
    </r>
    <r>
      <rPr>
        <b/>
        <sz val="11"/>
        <color rgb="FF000000"/>
        <rFont val="Cambria1"/>
      </rPr>
      <t>. Jordon’s Pitmasters</t>
    </r>
  </si>
  <si>
    <t>w4</t>
  </si>
  <si>
    <t>1. One for Fun</t>
  </si>
  <si>
    <t>4. Ames-HCS</t>
  </si>
  <si>
    <t>Ave</t>
  </si>
  <si>
    <t>R%</t>
  </si>
  <si>
    <t>TP</t>
  </si>
  <si>
    <t>Rgr</t>
  </si>
  <si>
    <t>Gm</t>
  </si>
  <si>
    <t>HiGm</t>
  </si>
  <si>
    <t>Team/P</t>
  </si>
  <si>
    <t>Jane Meyer</t>
  </si>
  <si>
    <t>James Fortune</t>
  </si>
  <si>
    <t>Heather Schott</t>
  </si>
  <si>
    <t>Kay Runner</t>
  </si>
  <si>
    <t>Tim Pew</t>
  </si>
  <si>
    <t>Bridget Carroll</t>
  </si>
  <si>
    <t>bridget</t>
  </si>
  <si>
    <t>craig Robinson</t>
  </si>
  <si>
    <t>kim Smith</t>
  </si>
  <si>
    <t>kimmer</t>
  </si>
  <si>
    <t>Tim Smith</t>
  </si>
  <si>
    <t>John Ridgley</t>
  </si>
  <si>
    <t>Carl Kaiser</t>
  </si>
  <si>
    <t>kaiser</t>
  </si>
  <si>
    <t>Shirley Sprague</t>
  </si>
  <si>
    <t>shir</t>
  </si>
  <si>
    <t>Bill Sprague</t>
  </si>
  <si>
    <t>bill</t>
  </si>
  <si>
    <t>Steve Hundrods</t>
  </si>
  <si>
    <t>steve</t>
  </si>
  <si>
    <t>Jan Warwick</t>
  </si>
  <si>
    <t>jan</t>
  </si>
  <si>
    <t>Paul Hermansen</t>
  </si>
  <si>
    <t>paukl</t>
  </si>
  <si>
    <t>John Kost</t>
  </si>
  <si>
    <t xml:space="preserve">Chris Jordan   </t>
  </si>
  <si>
    <t>Jack Navin</t>
  </si>
  <si>
    <t>Deb Davis</t>
  </si>
  <si>
    <t>Ralph Davis</t>
  </si>
  <si>
    <t>Steve Hyler</t>
  </si>
  <si>
    <t>Kenny Wiese</t>
  </si>
  <si>
    <t>Danny Sease</t>
  </si>
  <si>
    <t>dan</t>
  </si>
  <si>
    <t>LeRoy Law</t>
  </si>
  <si>
    <t>Misty Hermansen</t>
  </si>
  <si>
    <t>misty</t>
  </si>
  <si>
    <t>John Ghrist</t>
  </si>
  <si>
    <t>Ron Rowley</t>
  </si>
  <si>
    <t>Bill Rengstorf</t>
  </si>
  <si>
    <t>bill R</t>
  </si>
  <si>
    <t>ave</t>
  </si>
  <si>
    <t>R</t>
  </si>
  <si>
    <t>Wk</t>
  </si>
  <si>
    <t>Chris Jordon</t>
  </si>
  <si>
    <t xml:space="preserve">  </t>
  </si>
  <si>
    <t>Briget Carroll</t>
  </si>
  <si>
    <t>Craig Robinson</t>
  </si>
  <si>
    <t>Kenny W</t>
  </si>
  <si>
    <t>Kim</t>
  </si>
  <si>
    <t>Tim</t>
  </si>
  <si>
    <t>Sub Misty</t>
  </si>
  <si>
    <t>don</t>
  </si>
  <si>
    <t>chris</t>
  </si>
  <si>
    <t>jack</t>
  </si>
  <si>
    <t>Glenn</t>
  </si>
  <si>
    <t>John</t>
  </si>
  <si>
    <t>Kay</t>
  </si>
  <si>
    <t>Deb</t>
  </si>
  <si>
    <t>hyler</t>
  </si>
  <si>
    <t>high</t>
  </si>
  <si>
    <t>deb</t>
  </si>
  <si>
    <t>john kost</t>
  </si>
  <si>
    <t>wins</t>
  </si>
  <si>
    <t>Loss</t>
  </si>
  <si>
    <t>ID</t>
  </si>
  <si>
    <t>Heathr Schott</t>
  </si>
  <si>
    <t>Chris Jordan</t>
  </si>
  <si>
    <t>Kim Smith</t>
  </si>
  <si>
    <t>Marty Sprague</t>
  </si>
  <si>
    <t>deb d</t>
  </si>
  <si>
    <t>ralph d</t>
  </si>
  <si>
    <t>mistyu</t>
  </si>
  <si>
    <t>Bob Rounds</t>
  </si>
  <si>
    <t>bobrounds</t>
  </si>
  <si>
    <t>Jan</t>
  </si>
  <si>
    <t>runner</t>
  </si>
  <si>
    <t>hs</t>
  </si>
  <si>
    <t>Leroy Law</t>
  </si>
  <si>
    <t>John Ridgely</t>
  </si>
  <si>
    <t>bye</t>
  </si>
  <si>
    <t>stevehun</t>
  </si>
  <si>
    <t>leray</t>
  </si>
  <si>
    <t>shirly</t>
  </si>
  <si>
    <t>bill S</t>
  </si>
  <si>
    <t>johnK</t>
  </si>
  <si>
    <t>f5</t>
  </si>
  <si>
    <t>l15</t>
  </si>
  <si>
    <t>mu</t>
  </si>
  <si>
    <t>danny sease</t>
  </si>
  <si>
    <t>ROWLEY</t>
  </si>
  <si>
    <t>ringers</t>
  </si>
  <si>
    <t>5m</t>
  </si>
  <si>
    <t>r1</t>
  </si>
  <si>
    <t>g3</t>
  </si>
  <si>
    <t>g4</t>
  </si>
  <si>
    <t>g2</t>
  </si>
  <si>
    <t>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</si>
</sst>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General"/>
    <numFmt numFmtId="166" formatCode="0.0%"/>
    <numFmt numFmtId="167" formatCode="[$-409]0.00%"/>
    <numFmt numFmtId="168" formatCode="[$-409]m/d/yyyy"/>
    <numFmt numFmtId="169" formatCode="[$$-409]#,##0.00;[Red]&quot;-&quot;[$$-409]#,##0.00"/>
  </numFmts>
  <fonts count="34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sz val="10"/>
      <color rgb="FF000000"/>
      <name val="Arial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1"/>
    </font>
    <font>
      <b/>
      <sz val="10"/>
      <color rgb="FF000000"/>
      <name val="Arial1"/>
    </font>
    <font>
      <b/>
      <sz val="14"/>
      <color rgb="FF000000"/>
      <name val="Cambria1"/>
    </font>
    <font>
      <b/>
      <sz val="12"/>
      <color rgb="FF000000"/>
      <name val="Cambria1"/>
    </font>
    <font>
      <b/>
      <sz val="11"/>
      <color rgb="FF000000"/>
      <name val="Cambria1"/>
    </font>
    <font>
      <sz val="10"/>
      <name val="Arial"/>
      <family val="2"/>
    </font>
    <font>
      <sz val="10"/>
      <name val="Arial"/>
      <family val="2"/>
    </font>
    <font>
      <b/>
      <sz val="8"/>
      <color rgb="FF000000"/>
      <name val="Arial1"/>
    </font>
    <font>
      <sz val="8"/>
      <color rgb="FF000000"/>
      <name val="Arial1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9" fontId="1" fillId="0" borderId="0"/>
    <xf numFmtId="0" fontId="20" fillId="0" borderId="0"/>
    <xf numFmtId="0" fontId="12" fillId="0" borderId="3"/>
    <xf numFmtId="0" fontId="13" fillId="0" borderId="4"/>
    <xf numFmtId="0" fontId="14" fillId="0" borderId="5"/>
    <xf numFmtId="0" fontId="14" fillId="0" borderId="0"/>
    <xf numFmtId="0" fontId="10" fillId="4" borderId="0"/>
    <xf numFmtId="0" fontId="4" fillId="3" borderId="0"/>
    <xf numFmtId="0" fontId="17" fillId="22" borderId="0"/>
    <xf numFmtId="0" fontId="15" fillId="7" borderId="1"/>
    <xf numFmtId="0" fontId="18" fillId="20" borderId="8"/>
    <xf numFmtId="0" fontId="5" fillId="20" borderId="1"/>
    <xf numFmtId="0" fontId="16" fillId="0" borderId="6"/>
    <xf numFmtId="0" fontId="6" fillId="21" borderId="2"/>
    <xf numFmtId="0" fontId="22" fillId="0" borderId="0"/>
    <xf numFmtId="0" fontId="7" fillId="23" borderId="7"/>
    <xf numFmtId="0" fontId="9" fillId="0" borderId="0"/>
    <xf numFmtId="0" fontId="21" fillId="0" borderId="9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164" fontId="7" fillId="0" borderId="0"/>
    <xf numFmtId="9" fontId="8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9" fillId="0" borderId="0"/>
    <xf numFmtId="169" fontId="19" fillId="0" borderId="0"/>
  </cellStyleXfs>
  <cellXfs count="48">
    <xf numFmtId="0" fontId="0" fillId="0" borderId="0" xfId="0"/>
    <xf numFmtId="164" fontId="7" fillId="0" borderId="0" xfId="43"/>
    <xf numFmtId="164" fontId="7" fillId="0" borderId="10" xfId="43" applyBorder="1" applyAlignment="1" applyProtection="1">
      <alignment horizontal="center"/>
      <protection locked="0"/>
    </xf>
    <xf numFmtId="164" fontId="23" fillId="0" borderId="10" xfId="43" applyFont="1" applyBorder="1" applyAlignment="1">
      <alignment horizontal="center"/>
    </xf>
    <xf numFmtId="164" fontId="7" fillId="0" borderId="10" xfId="43" applyBorder="1" applyAlignment="1">
      <alignment horizontal="center"/>
    </xf>
    <xf numFmtId="167" fontId="7" fillId="0" borderId="10" xfId="43" applyNumberFormat="1" applyBorder="1" applyAlignment="1">
      <alignment horizontal="center"/>
    </xf>
    <xf numFmtId="164" fontId="23" fillId="0" borderId="10" xfId="43" applyFont="1" applyBorder="1" applyProtection="1">
      <protection locked="0"/>
    </xf>
    <xf numFmtId="164" fontId="24" fillId="0" borderId="10" xfId="43" applyFont="1" applyBorder="1" applyProtection="1">
      <protection locked="0"/>
    </xf>
    <xf numFmtId="164" fontId="7" fillId="0" borderId="11" xfId="43" applyBorder="1" applyAlignment="1">
      <alignment horizontal="center"/>
    </xf>
    <xf numFmtId="164" fontId="7" fillId="0" borderId="0" xfId="43" applyBorder="1" applyAlignment="1">
      <alignment horizontal="center"/>
    </xf>
    <xf numFmtId="0" fontId="25" fillId="0" borderId="0" xfId="0" applyFont="1"/>
    <xf numFmtId="0" fontId="26" fillId="0" borderId="0" xfId="0" applyFont="1"/>
    <xf numFmtId="168" fontId="26" fillId="0" borderId="0" xfId="0" applyNumberFormat="1" applyFont="1" applyAlignment="1">
      <alignment shrinkToFit="1"/>
    </xf>
    <xf numFmtId="0" fontId="27" fillId="0" borderId="0" xfId="0" applyFont="1"/>
    <xf numFmtId="166" fontId="7" fillId="0" borderId="0" xfId="44" applyNumberFormat="1" applyFont="1" applyFill="1" applyAlignment="1"/>
    <xf numFmtId="0" fontId="0" fillId="0" borderId="0" xfId="0" applyFill="1"/>
    <xf numFmtId="0" fontId="0" fillId="0" borderId="12" xfId="0" applyBorder="1"/>
    <xf numFmtId="0" fontId="7" fillId="0" borderId="12" xfId="0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7" fillId="0" borderId="12" xfId="0" applyFont="1" applyFill="1" applyBorder="1"/>
    <xf numFmtId="0" fontId="7" fillId="0" borderId="0" xfId="0" applyFont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/>
    <xf numFmtId="0" fontId="26" fillId="0" borderId="0" xfId="0" applyFont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30" fillId="0" borderId="16" xfId="0" applyFon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Fill="1" applyBorder="1"/>
    <xf numFmtId="0" fontId="0" fillId="0" borderId="0" xfId="0" applyBorder="1"/>
    <xf numFmtId="0" fontId="30" fillId="0" borderId="0" xfId="0" applyFont="1" applyBorder="1" applyAlignment="1">
      <alignment horizontal="center"/>
    </xf>
    <xf numFmtId="0" fontId="30" fillId="0" borderId="16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7" fillId="0" borderId="0" xfId="43" applyFill="1"/>
    <xf numFmtId="0" fontId="31" fillId="0" borderId="16" xfId="0" applyFont="1" applyBorder="1" applyAlignment="1">
      <alignment horizontal="center"/>
    </xf>
    <xf numFmtId="0" fontId="0" fillId="0" borderId="16" xfId="0" applyFont="1" applyBorder="1"/>
    <xf numFmtId="10" fontId="0" fillId="0" borderId="0" xfId="0" applyNumberFormat="1"/>
    <xf numFmtId="0" fontId="32" fillId="0" borderId="0" xfId="0" applyFont="1"/>
    <xf numFmtId="0" fontId="33" fillId="0" borderId="0" xfId="0" applyFont="1"/>
    <xf numFmtId="0" fontId="33" fillId="0" borderId="15" xfId="0" applyFont="1" applyBorder="1"/>
    <xf numFmtId="0" fontId="0" fillId="0" borderId="17" xfId="0" applyBorder="1" applyAlignment="1">
      <alignment horizontal="center"/>
    </xf>
    <xf numFmtId="0" fontId="0" fillId="24" borderId="0" xfId="0" applyFill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cel Built-in Normal" xfId="43"/>
    <cellStyle name="Excel_BuiltIn_Percent" xfId="44"/>
    <cellStyle name="Explanatory Text" xfId="17" builtinId="53" customBuiltin="1"/>
    <cellStyle name="Good" xfId="7" builtinId="26" customBuiltin="1"/>
    <cellStyle name="Heading" xfId="4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46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Result" xfId="47"/>
    <cellStyle name="Result2" xfId="48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H5" sqref="H5"/>
    </sheetView>
  </sheetViews>
  <sheetFormatPr defaultRowHeight="13.8"/>
  <cols>
    <col min="1" max="1" width="15.09765625" customWidth="1"/>
    <col min="2" max="2" width="5.8984375" customWidth="1"/>
    <col min="3" max="3" width="5.69921875" customWidth="1"/>
    <col min="4" max="4" width="6" customWidth="1"/>
    <col min="5" max="5" width="7.59765625" customWidth="1"/>
    <col min="6" max="6" width="7.796875" customWidth="1"/>
    <col min="7" max="7" width="6.69921875" customWidth="1"/>
    <col min="8" max="8" width="7.796875" customWidth="1"/>
    <col min="9" max="1011" width="6.69921875" customWidth="1"/>
    <col min="1012" max="1012" width="8.796875" customWidth="1"/>
  </cols>
  <sheetData>
    <row r="1" spans="1:8">
      <c r="A1" s="12">
        <v>41842</v>
      </c>
    </row>
    <row r="2" spans="1:8" ht="15.6">
      <c r="A2" s="10" t="s">
        <v>23</v>
      </c>
      <c r="C2" s="27" t="s">
        <v>103</v>
      </c>
      <c r="D2" s="27" t="s">
        <v>104</v>
      </c>
      <c r="E2" s="11" t="s">
        <v>24</v>
      </c>
      <c r="G2" s="11"/>
      <c r="H2" t="s">
        <v>128</v>
      </c>
    </row>
    <row r="3" spans="1:8" ht="17.399999999999999">
      <c r="A3" s="13" t="s">
        <v>30</v>
      </c>
      <c r="B3" s="13"/>
      <c r="C3">
        <v>31</v>
      </c>
      <c r="D3">
        <v>10</v>
      </c>
      <c r="E3">
        <v>10</v>
      </c>
      <c r="H3" s="47" t="s">
        <v>31</v>
      </c>
    </row>
    <row r="4" spans="1:8" ht="17.399999999999999">
      <c r="A4" s="13" t="s">
        <v>29</v>
      </c>
      <c r="B4" s="13"/>
      <c r="C4">
        <v>29</v>
      </c>
      <c r="D4">
        <v>21</v>
      </c>
      <c r="E4">
        <v>10</v>
      </c>
      <c r="H4" s="47" t="s">
        <v>27</v>
      </c>
    </row>
    <row r="5" spans="1:8" ht="17.399999999999999">
      <c r="A5" s="13" t="s">
        <v>26</v>
      </c>
      <c r="B5" s="13"/>
      <c r="C5">
        <v>28</v>
      </c>
      <c r="D5">
        <v>22</v>
      </c>
      <c r="E5">
        <v>10</v>
      </c>
      <c r="H5" t="s">
        <v>126</v>
      </c>
    </row>
    <row r="6" spans="1:8" ht="17.399999999999999">
      <c r="A6" s="13" t="s">
        <v>28</v>
      </c>
      <c r="B6" s="13"/>
      <c r="C6">
        <v>27</v>
      </c>
      <c r="D6">
        <v>23</v>
      </c>
      <c r="E6">
        <v>10</v>
      </c>
      <c r="H6" t="s">
        <v>126</v>
      </c>
    </row>
    <row r="7" spans="1:8" ht="17.399999999999999">
      <c r="A7" s="13" t="s">
        <v>33</v>
      </c>
      <c r="B7" s="13"/>
      <c r="C7">
        <v>20</v>
      </c>
      <c r="D7">
        <v>30</v>
      </c>
      <c r="E7">
        <v>10</v>
      </c>
      <c r="H7" t="s">
        <v>126</v>
      </c>
    </row>
    <row r="8" spans="1:8" ht="17.399999999999999">
      <c r="A8" s="13" t="s">
        <v>32</v>
      </c>
      <c r="B8" s="13"/>
      <c r="C8">
        <v>15</v>
      </c>
      <c r="D8">
        <v>35</v>
      </c>
      <c r="E8">
        <v>10</v>
      </c>
      <c r="H8" t="s">
        <v>127</v>
      </c>
    </row>
    <row r="10" spans="1:8">
      <c r="B10" s="11" t="s">
        <v>34</v>
      </c>
      <c r="C10" s="11" t="s">
        <v>35</v>
      </c>
      <c r="D10" s="11" t="s">
        <v>36</v>
      </c>
      <c r="E10" s="11" t="s">
        <v>37</v>
      </c>
      <c r="F10" s="11" t="s">
        <v>38</v>
      </c>
      <c r="G10" s="11" t="s">
        <v>39</v>
      </c>
      <c r="H10" s="43" t="s">
        <v>40</v>
      </c>
    </row>
    <row r="11" spans="1:8">
      <c r="A11" t="s">
        <v>41</v>
      </c>
      <c r="B11">
        <v>26.464285714285715</v>
      </c>
      <c r="C11" s="14">
        <v>5.1785714285714289E-2</v>
      </c>
      <c r="D11">
        <v>741</v>
      </c>
      <c r="E11">
        <v>58</v>
      </c>
      <c r="F11">
        <v>28</v>
      </c>
      <c r="G11">
        <v>43</v>
      </c>
      <c r="H11" s="44">
        <v>11</v>
      </c>
    </row>
    <row r="12" spans="1:8">
      <c r="A12" s="15" t="s">
        <v>42</v>
      </c>
      <c r="B12">
        <v>34.964285714285715</v>
      </c>
      <c r="C12" s="14">
        <v>0.15714285714285714</v>
      </c>
      <c r="D12">
        <v>979</v>
      </c>
      <c r="E12">
        <v>176</v>
      </c>
      <c r="F12">
        <v>28</v>
      </c>
      <c r="G12">
        <v>55</v>
      </c>
      <c r="H12" s="44">
        <v>12</v>
      </c>
    </row>
    <row r="13" spans="1:8">
      <c r="A13" t="s">
        <v>43</v>
      </c>
      <c r="B13">
        <v>34.260869565217391</v>
      </c>
      <c r="C13" s="14">
        <v>0.14347826086956522</v>
      </c>
      <c r="D13">
        <v>788</v>
      </c>
      <c r="E13">
        <v>132</v>
      </c>
      <c r="F13">
        <v>23</v>
      </c>
      <c r="G13" s="15">
        <v>60</v>
      </c>
      <c r="H13" s="44">
        <v>13</v>
      </c>
    </row>
    <row r="14" spans="1:8">
      <c r="A14" t="s">
        <v>44</v>
      </c>
      <c r="B14">
        <v>27.266666666666666</v>
      </c>
      <c r="C14" s="14">
        <v>5.3333333333333337E-2</v>
      </c>
      <c r="D14">
        <v>409</v>
      </c>
      <c r="E14">
        <v>32</v>
      </c>
      <c r="F14">
        <v>15</v>
      </c>
      <c r="G14">
        <v>34</v>
      </c>
      <c r="H14" s="44">
        <v>14</v>
      </c>
    </row>
    <row r="15" spans="1:8">
      <c r="A15" t="s">
        <v>45</v>
      </c>
      <c r="B15">
        <v>25.142857142857142</v>
      </c>
      <c r="C15" s="14">
        <v>0.11785714285714285</v>
      </c>
      <c r="D15">
        <v>176</v>
      </c>
      <c r="E15">
        <v>33</v>
      </c>
      <c r="F15">
        <v>7</v>
      </c>
      <c r="G15">
        <v>66</v>
      </c>
      <c r="H15" s="45">
        <v>15</v>
      </c>
    </row>
    <row r="16" spans="1:8">
      <c r="A16" t="s">
        <v>46</v>
      </c>
      <c r="B16">
        <v>24.071428571428573</v>
      </c>
      <c r="C16" s="14">
        <v>6.25E-2</v>
      </c>
      <c r="D16">
        <v>674</v>
      </c>
      <c r="E16">
        <v>70</v>
      </c>
      <c r="F16">
        <v>28</v>
      </c>
      <c r="G16">
        <v>31</v>
      </c>
      <c r="H16" s="44">
        <v>21</v>
      </c>
    </row>
    <row r="17" spans="1:8">
      <c r="A17" t="s">
        <v>48</v>
      </c>
      <c r="B17">
        <v>12.34375</v>
      </c>
      <c r="C17" s="14">
        <v>2.1093750000000001E-2</v>
      </c>
      <c r="D17">
        <v>395</v>
      </c>
      <c r="E17">
        <v>27</v>
      </c>
      <c r="F17">
        <v>32</v>
      </c>
      <c r="G17">
        <v>23</v>
      </c>
      <c r="H17" s="44">
        <v>22</v>
      </c>
    </row>
    <row r="18" spans="1:8">
      <c r="A18" t="s">
        <v>49</v>
      </c>
      <c r="B18">
        <v>15.607142857142858</v>
      </c>
      <c r="C18" s="14">
        <v>1.4285714285714285E-2</v>
      </c>
      <c r="D18">
        <v>437</v>
      </c>
      <c r="E18">
        <v>16</v>
      </c>
      <c r="F18">
        <v>28</v>
      </c>
      <c r="G18">
        <v>26</v>
      </c>
      <c r="H18" s="44">
        <v>23</v>
      </c>
    </row>
    <row r="19" spans="1:8">
      <c r="A19" t="s">
        <v>51</v>
      </c>
      <c r="B19">
        <v>14.214285714285714</v>
      </c>
      <c r="C19" s="14">
        <v>3.3928571428571426E-2</v>
      </c>
      <c r="D19">
        <v>398</v>
      </c>
      <c r="E19">
        <v>38</v>
      </c>
      <c r="F19">
        <v>28</v>
      </c>
      <c r="G19">
        <v>24</v>
      </c>
      <c r="H19" s="45">
        <v>24</v>
      </c>
    </row>
    <row r="20" spans="1:8">
      <c r="A20" t="s">
        <v>52</v>
      </c>
      <c r="B20">
        <v>49.789473684210527</v>
      </c>
      <c r="C20" s="14">
        <v>0.24605263157894736</v>
      </c>
      <c r="D20">
        <v>946</v>
      </c>
      <c r="E20">
        <v>187</v>
      </c>
      <c r="F20">
        <v>19</v>
      </c>
      <c r="G20" s="15">
        <v>66</v>
      </c>
      <c r="H20" s="44">
        <v>31</v>
      </c>
    </row>
    <row r="21" spans="1:8">
      <c r="A21" t="s">
        <v>53</v>
      </c>
      <c r="B21">
        <v>52.357142857142854</v>
      </c>
      <c r="C21" s="14">
        <v>0.27500000000000002</v>
      </c>
      <c r="D21">
        <v>1466</v>
      </c>
      <c r="E21">
        <v>308</v>
      </c>
      <c r="F21">
        <v>28</v>
      </c>
      <c r="G21">
        <v>74</v>
      </c>
      <c r="H21" s="44">
        <v>32</v>
      </c>
    </row>
    <row r="22" spans="1:8">
      <c r="A22" t="s">
        <v>55</v>
      </c>
      <c r="B22">
        <v>53.485714285714288</v>
      </c>
      <c r="C22" s="14">
        <v>0.3</v>
      </c>
      <c r="D22">
        <v>1872</v>
      </c>
      <c r="E22">
        <v>420</v>
      </c>
      <c r="F22">
        <v>35</v>
      </c>
      <c r="G22">
        <v>74</v>
      </c>
      <c r="H22" s="44">
        <v>33</v>
      </c>
    </row>
    <row r="23" spans="1:8">
      <c r="A23" t="s">
        <v>57</v>
      </c>
      <c r="B23">
        <v>68.967741935483872</v>
      </c>
      <c r="C23" s="14">
        <v>0.41854838709677417</v>
      </c>
      <c r="D23">
        <v>2138</v>
      </c>
      <c r="E23">
        <v>519</v>
      </c>
      <c r="F23">
        <v>31</v>
      </c>
      <c r="G23" s="15">
        <v>89</v>
      </c>
      <c r="H23" s="45">
        <v>34</v>
      </c>
    </row>
    <row r="24" spans="1:8">
      <c r="A24" t="s">
        <v>59</v>
      </c>
      <c r="B24">
        <v>42.75</v>
      </c>
      <c r="C24" s="14">
        <v>0.16562499999999999</v>
      </c>
      <c r="D24">
        <v>1026</v>
      </c>
      <c r="E24">
        <v>159</v>
      </c>
      <c r="F24">
        <v>24</v>
      </c>
      <c r="G24">
        <v>60</v>
      </c>
      <c r="H24" s="44">
        <v>41</v>
      </c>
    </row>
    <row r="25" spans="1:8">
      <c r="A25" t="s">
        <v>61</v>
      </c>
      <c r="B25">
        <v>57.46875</v>
      </c>
      <c r="C25" s="14">
        <v>0.31328125000000001</v>
      </c>
      <c r="D25">
        <v>1839</v>
      </c>
      <c r="E25">
        <v>401</v>
      </c>
      <c r="F25">
        <v>32</v>
      </c>
      <c r="G25">
        <v>84</v>
      </c>
      <c r="H25" s="44">
        <v>42</v>
      </c>
    </row>
    <row r="26" spans="1:8">
      <c r="A26" t="s">
        <v>63</v>
      </c>
      <c r="B26">
        <v>43.95</v>
      </c>
      <c r="C26" s="14">
        <v>0.2225</v>
      </c>
      <c r="D26">
        <v>879</v>
      </c>
      <c r="E26">
        <v>178</v>
      </c>
      <c r="F26">
        <v>20</v>
      </c>
      <c r="G26">
        <v>60</v>
      </c>
      <c r="H26" s="44">
        <v>43</v>
      </c>
    </row>
    <row r="27" spans="1:8">
      <c r="A27" t="s">
        <v>65</v>
      </c>
      <c r="B27">
        <v>25.25</v>
      </c>
      <c r="C27" s="14">
        <v>6.0937499999999999E-2</v>
      </c>
      <c r="D27">
        <v>404</v>
      </c>
      <c r="E27">
        <v>39</v>
      </c>
      <c r="F27">
        <v>16</v>
      </c>
      <c r="G27">
        <v>35</v>
      </c>
      <c r="H27" s="44">
        <v>44</v>
      </c>
    </row>
    <row r="28" spans="1:8">
      <c r="A28" t="s">
        <v>75</v>
      </c>
      <c r="B28">
        <v>11.6875</v>
      </c>
      <c r="C28" s="14">
        <v>2.9687499999999999E-2</v>
      </c>
      <c r="D28">
        <v>187</v>
      </c>
      <c r="E28">
        <v>19</v>
      </c>
      <c r="F28">
        <v>16</v>
      </c>
      <c r="G28">
        <v>24</v>
      </c>
      <c r="H28" s="45">
        <v>45</v>
      </c>
    </row>
    <row r="29" spans="1:8">
      <c r="A29" t="s">
        <v>15</v>
      </c>
      <c r="B29">
        <v>44.088235294117645</v>
      </c>
      <c r="C29" s="14">
        <v>0.20294117647058824</v>
      </c>
      <c r="D29">
        <v>1499</v>
      </c>
      <c r="E29">
        <v>276</v>
      </c>
      <c r="F29">
        <v>34</v>
      </c>
      <c r="G29">
        <v>60</v>
      </c>
      <c r="H29" s="44">
        <v>51</v>
      </c>
    </row>
    <row r="30" spans="1:8">
      <c r="A30" t="s">
        <v>66</v>
      </c>
      <c r="B30">
        <v>43.756756756756758</v>
      </c>
      <c r="C30" s="14">
        <v>0.19324324324324324</v>
      </c>
      <c r="D30">
        <v>1619</v>
      </c>
      <c r="E30">
        <v>286</v>
      </c>
      <c r="F30">
        <v>37</v>
      </c>
      <c r="G30" s="15">
        <v>57</v>
      </c>
      <c r="H30" s="44">
        <v>52</v>
      </c>
    </row>
    <row r="31" spans="1:8">
      <c r="A31" t="s">
        <v>67</v>
      </c>
      <c r="B31">
        <v>45.268292682926827</v>
      </c>
      <c r="C31" s="14">
        <v>0.20182926829268294</v>
      </c>
      <c r="D31">
        <v>1856</v>
      </c>
      <c r="E31">
        <v>331</v>
      </c>
      <c r="F31">
        <v>41</v>
      </c>
      <c r="G31" s="15">
        <v>64</v>
      </c>
      <c r="H31" s="44">
        <v>53</v>
      </c>
    </row>
    <row r="32" spans="1:8">
      <c r="A32" t="s">
        <v>19</v>
      </c>
      <c r="B32">
        <v>81.428571428571431</v>
      </c>
      <c r="C32" s="14">
        <v>0.56428571428571428</v>
      </c>
      <c r="D32">
        <v>2850</v>
      </c>
      <c r="E32">
        <v>790</v>
      </c>
      <c r="F32">
        <v>35</v>
      </c>
      <c r="G32" s="15">
        <v>98</v>
      </c>
      <c r="H32" s="45">
        <v>54</v>
      </c>
    </row>
    <row r="33" spans="1:8">
      <c r="A33" s="16" t="s">
        <v>68</v>
      </c>
      <c r="B33">
        <v>57.39473684210526</v>
      </c>
      <c r="C33" s="14">
        <v>0.32500000000000001</v>
      </c>
      <c r="D33">
        <v>2181</v>
      </c>
      <c r="E33">
        <v>494</v>
      </c>
      <c r="F33">
        <v>38</v>
      </c>
      <c r="G33">
        <v>72</v>
      </c>
      <c r="H33" s="44">
        <v>61</v>
      </c>
    </row>
    <row r="34" spans="1:8">
      <c r="A34" t="s">
        <v>69</v>
      </c>
      <c r="B34">
        <v>39.214285714285715</v>
      </c>
      <c r="C34" s="14">
        <v>0.17321428571428571</v>
      </c>
      <c r="D34">
        <v>1647</v>
      </c>
      <c r="E34">
        <v>291</v>
      </c>
      <c r="F34">
        <v>42</v>
      </c>
      <c r="G34">
        <v>55</v>
      </c>
      <c r="H34" s="44">
        <v>62</v>
      </c>
    </row>
    <row r="35" spans="1:8">
      <c r="A35" t="s">
        <v>70</v>
      </c>
      <c r="B35">
        <v>49.10526315789474</v>
      </c>
      <c r="C35" s="14">
        <v>0.2381578947368421</v>
      </c>
      <c r="D35">
        <v>1866</v>
      </c>
      <c r="E35">
        <v>362</v>
      </c>
      <c r="F35">
        <v>38</v>
      </c>
      <c r="G35">
        <v>71</v>
      </c>
      <c r="H35" s="44">
        <v>63</v>
      </c>
    </row>
    <row r="36" spans="1:8">
      <c r="A36" t="s">
        <v>71</v>
      </c>
      <c r="B36">
        <v>32.368421052631582</v>
      </c>
      <c r="C36" s="14">
        <v>0.15657894736842104</v>
      </c>
      <c r="D36">
        <v>615</v>
      </c>
      <c r="E36">
        <v>119</v>
      </c>
      <c r="F36">
        <v>19</v>
      </c>
      <c r="G36">
        <v>44</v>
      </c>
      <c r="H36" s="45">
        <v>64</v>
      </c>
    </row>
    <row r="37" spans="1:8">
      <c r="A37" t="s">
        <v>113</v>
      </c>
      <c r="B37">
        <v>56.25</v>
      </c>
      <c r="C37" s="14">
        <v>0.33124999999999999</v>
      </c>
      <c r="D37">
        <v>225</v>
      </c>
      <c r="E37">
        <v>53</v>
      </c>
      <c r="F37">
        <v>4</v>
      </c>
      <c r="G37">
        <v>49</v>
      </c>
      <c r="H37" s="44">
        <v>65</v>
      </c>
    </row>
    <row r="38" spans="1:8">
      <c r="A38" t="s">
        <v>72</v>
      </c>
      <c r="B38">
        <v>28.75</v>
      </c>
      <c r="C38" s="14">
        <v>0.11458333333333333</v>
      </c>
      <c r="D38">
        <v>690</v>
      </c>
      <c r="E38">
        <v>110</v>
      </c>
      <c r="F38">
        <v>24</v>
      </c>
      <c r="G38">
        <v>65</v>
      </c>
      <c r="H38" s="44">
        <v>81</v>
      </c>
    </row>
    <row r="39" spans="1:8" ht="13.2" customHeight="1">
      <c r="A39" t="s">
        <v>74</v>
      </c>
      <c r="B39">
        <v>75.857142857142861</v>
      </c>
      <c r="C39" s="14">
        <v>0.51964285714285718</v>
      </c>
      <c r="D39">
        <v>1062</v>
      </c>
      <c r="E39">
        <v>291</v>
      </c>
      <c r="F39">
        <v>14</v>
      </c>
      <c r="G39">
        <v>92</v>
      </c>
      <c r="H39" s="44">
        <v>82</v>
      </c>
    </row>
    <row r="40" spans="1:8">
      <c r="A40" t="s">
        <v>77</v>
      </c>
      <c r="B40">
        <v>28.571428571428573</v>
      </c>
      <c r="C40" s="14">
        <v>0.11428571428571428</v>
      </c>
      <c r="D40">
        <v>200</v>
      </c>
      <c r="E40">
        <v>32</v>
      </c>
      <c r="F40">
        <v>7</v>
      </c>
      <c r="G40">
        <v>47</v>
      </c>
      <c r="H40" s="44">
        <v>84</v>
      </c>
    </row>
    <row r="41" spans="1:8">
      <c r="A41" t="s">
        <v>78</v>
      </c>
      <c r="B41">
        <v>67.333333333333329</v>
      </c>
      <c r="C41" s="14">
        <v>0.44166666666666665</v>
      </c>
      <c r="D41">
        <v>202</v>
      </c>
      <c r="E41">
        <v>53</v>
      </c>
      <c r="F41">
        <v>3</v>
      </c>
      <c r="G41">
        <v>70</v>
      </c>
      <c r="H41" s="44">
        <v>85</v>
      </c>
    </row>
    <row r="42" spans="1:8">
      <c r="A42" t="s">
        <v>79</v>
      </c>
      <c r="B42">
        <v>25.736842105263158</v>
      </c>
      <c r="C42" s="14">
        <v>7.3684210526315783E-2</v>
      </c>
      <c r="D42">
        <v>489</v>
      </c>
      <c r="E42">
        <v>56</v>
      </c>
      <c r="F42">
        <v>19</v>
      </c>
      <c r="G42">
        <v>37</v>
      </c>
      <c r="H42" s="44">
        <v>86</v>
      </c>
    </row>
    <row r="43" spans="1:8">
      <c r="A43" t="s">
        <v>109</v>
      </c>
      <c r="B43">
        <v>38.75</v>
      </c>
      <c r="C43" s="14">
        <v>0.17499999999999999</v>
      </c>
      <c r="D43">
        <v>155</v>
      </c>
      <c r="E43">
        <v>28</v>
      </c>
      <c r="F43">
        <v>4</v>
      </c>
      <c r="G43">
        <v>29</v>
      </c>
      <c r="H43" s="44">
        <v>87</v>
      </c>
    </row>
    <row r="44" spans="1:8">
      <c r="C44" s="14"/>
    </row>
  </sheetData>
  <pageMargins left="0.70000000000000007" right="0.70000000000000007" top="1.0457000000000001" bottom="1.0457000000000001" header="0.75000000000000011" footer="0.75000000000000011"/>
  <pageSetup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topLeftCell="A211" workbookViewId="0">
      <selection activeCell="Q1" sqref="Q1"/>
    </sheetView>
  </sheetViews>
  <sheetFormatPr defaultRowHeight="13.8"/>
  <cols>
    <col min="1" max="1" width="13.796875" customWidth="1"/>
    <col min="2" max="2" width="3.796875" customWidth="1"/>
    <col min="3" max="10" width="2.69921875" customWidth="1"/>
    <col min="11" max="11" width="5.3984375" customWidth="1"/>
    <col min="12" max="12" width="5.8984375" customWidth="1"/>
    <col min="13" max="13" width="2.69921875" customWidth="1"/>
    <col min="14" max="14" width="7" customWidth="1"/>
    <col min="15" max="15" width="3.69921875" customWidth="1"/>
    <col min="16" max="16" width="5.3984375" customWidth="1"/>
    <col min="17" max="1023" width="8.5" customWidth="1"/>
    <col min="1024" max="1024" width="8.796875" customWidth="1"/>
  </cols>
  <sheetData>
    <row r="1" spans="1:20">
      <c r="B1" t="s">
        <v>81</v>
      </c>
      <c r="C1" t="s">
        <v>137</v>
      </c>
      <c r="D1" t="s">
        <v>133</v>
      </c>
      <c r="E1" t="s">
        <v>136</v>
      </c>
      <c r="G1" t="s">
        <v>134</v>
      </c>
      <c r="I1" t="s">
        <v>135</v>
      </c>
      <c r="K1" t="s">
        <v>36</v>
      </c>
      <c r="L1" t="s">
        <v>81</v>
      </c>
      <c r="M1" t="s">
        <v>82</v>
      </c>
      <c r="N1" t="s">
        <v>35</v>
      </c>
      <c r="O1" t="s">
        <v>38</v>
      </c>
      <c r="P1" t="s">
        <v>39</v>
      </c>
      <c r="Q1" t="s">
        <v>83</v>
      </c>
      <c r="R1" t="s">
        <v>105</v>
      </c>
      <c r="S1" t="s">
        <v>100</v>
      </c>
      <c r="T1" t="s">
        <v>131</v>
      </c>
    </row>
    <row r="2" spans="1:20">
      <c r="A2" t="s">
        <v>15</v>
      </c>
      <c r="B2" s="17">
        <v>44</v>
      </c>
      <c r="C2" s="17">
        <v>37</v>
      </c>
      <c r="D2" s="17">
        <v>5</v>
      </c>
      <c r="E2" s="17">
        <v>44</v>
      </c>
      <c r="F2" s="17">
        <v>9</v>
      </c>
      <c r="G2" s="17">
        <v>49</v>
      </c>
      <c r="H2" s="17">
        <v>9</v>
      </c>
      <c r="I2" s="17">
        <v>47</v>
      </c>
      <c r="J2" s="17">
        <v>10</v>
      </c>
      <c r="K2" s="17">
        <v>177</v>
      </c>
      <c r="L2">
        <v>44.25</v>
      </c>
      <c r="M2" s="17">
        <v>33</v>
      </c>
      <c r="N2" s="18">
        <v>0.20624999999999999</v>
      </c>
      <c r="O2">
        <v>4</v>
      </c>
      <c r="P2" s="17">
        <v>49</v>
      </c>
      <c r="Q2">
        <v>1</v>
      </c>
      <c r="R2">
        <v>51</v>
      </c>
      <c r="S2">
        <f>(P2-B2)</f>
        <v>5</v>
      </c>
      <c r="T2">
        <f>MAX(D2,F2,H2,J2)</f>
        <v>10</v>
      </c>
    </row>
    <row r="3" spans="1:20">
      <c r="A3" s="19" t="s">
        <v>84</v>
      </c>
      <c r="B3" s="17">
        <v>46</v>
      </c>
      <c r="C3" s="17">
        <v>49</v>
      </c>
      <c r="D3" s="17">
        <v>10</v>
      </c>
      <c r="E3" s="17">
        <v>40</v>
      </c>
      <c r="F3" s="17">
        <v>6</v>
      </c>
      <c r="G3" s="17">
        <v>45</v>
      </c>
      <c r="H3" s="17">
        <v>7</v>
      </c>
      <c r="I3" s="17">
        <v>50</v>
      </c>
      <c r="J3" s="17">
        <v>9</v>
      </c>
      <c r="K3" s="17">
        <v>184</v>
      </c>
      <c r="L3">
        <v>46</v>
      </c>
      <c r="M3" s="17">
        <v>32</v>
      </c>
      <c r="N3" s="18">
        <v>0.2</v>
      </c>
      <c r="O3">
        <v>4</v>
      </c>
      <c r="P3" s="17">
        <v>50</v>
      </c>
      <c r="Q3">
        <v>1</v>
      </c>
      <c r="S3">
        <f t="shared" ref="S3:S66" si="0">(P3-B3)</f>
        <v>4</v>
      </c>
      <c r="T3">
        <f t="shared" ref="T3:T66" si="1">MAX(D3,F3,H3,J3)</f>
        <v>10</v>
      </c>
    </row>
    <row r="4" spans="1:20">
      <c r="A4" t="s">
        <v>17</v>
      </c>
      <c r="B4" s="17">
        <v>45</v>
      </c>
      <c r="C4" s="17">
        <v>47</v>
      </c>
      <c r="D4" s="17">
        <v>8</v>
      </c>
      <c r="E4" s="17">
        <v>44</v>
      </c>
      <c r="F4" s="17">
        <v>8</v>
      </c>
      <c r="G4" s="17">
        <v>46</v>
      </c>
      <c r="H4" s="17">
        <v>8</v>
      </c>
      <c r="I4" s="17">
        <v>44</v>
      </c>
      <c r="J4" s="17">
        <v>8</v>
      </c>
      <c r="K4" s="17">
        <v>181</v>
      </c>
      <c r="L4">
        <v>45.25</v>
      </c>
      <c r="M4" s="17">
        <v>32</v>
      </c>
      <c r="N4" s="18">
        <v>0.2</v>
      </c>
      <c r="O4">
        <v>4</v>
      </c>
      <c r="P4" s="17">
        <v>47</v>
      </c>
      <c r="Q4">
        <v>1</v>
      </c>
      <c r="S4">
        <f t="shared" si="0"/>
        <v>2</v>
      </c>
      <c r="T4">
        <f t="shared" si="1"/>
        <v>8</v>
      </c>
    </row>
    <row r="5" spans="1:20">
      <c r="A5" s="19" t="s">
        <v>19</v>
      </c>
      <c r="B5" s="17">
        <v>80</v>
      </c>
      <c r="C5" s="17">
        <v>74</v>
      </c>
      <c r="D5" s="17">
        <v>21</v>
      </c>
      <c r="E5" s="17">
        <v>94</v>
      </c>
      <c r="F5" s="17">
        <v>28</v>
      </c>
      <c r="G5" s="17">
        <v>61</v>
      </c>
      <c r="H5" s="17">
        <v>14</v>
      </c>
      <c r="I5" s="17">
        <v>91</v>
      </c>
      <c r="J5" s="17">
        <v>27</v>
      </c>
      <c r="K5" s="17">
        <v>320</v>
      </c>
      <c r="L5">
        <v>80</v>
      </c>
      <c r="M5" s="17">
        <v>90</v>
      </c>
      <c r="N5" s="18">
        <v>0.5625</v>
      </c>
      <c r="O5">
        <v>4</v>
      </c>
      <c r="P5" s="17">
        <v>94</v>
      </c>
      <c r="Q5">
        <v>1</v>
      </c>
      <c r="S5">
        <f t="shared" si="0"/>
        <v>14</v>
      </c>
      <c r="T5">
        <f t="shared" si="1"/>
        <v>28</v>
      </c>
    </row>
    <row r="6" spans="1:20">
      <c r="A6" s="20" t="s">
        <v>46</v>
      </c>
      <c r="B6">
        <v>19</v>
      </c>
      <c r="C6" s="17">
        <v>16</v>
      </c>
      <c r="D6" s="17">
        <v>1</v>
      </c>
      <c r="E6" s="17">
        <v>23</v>
      </c>
      <c r="F6" s="17">
        <v>2</v>
      </c>
      <c r="G6" s="17">
        <v>15</v>
      </c>
      <c r="H6" s="17">
        <v>2</v>
      </c>
      <c r="I6" s="17">
        <v>22</v>
      </c>
      <c r="J6" s="17">
        <v>2</v>
      </c>
      <c r="K6" s="17">
        <v>76</v>
      </c>
      <c r="L6">
        <v>19</v>
      </c>
      <c r="M6" s="17">
        <v>7</v>
      </c>
      <c r="N6" s="18">
        <v>4.3749999999999997E-2</v>
      </c>
      <c r="O6">
        <v>4</v>
      </c>
      <c r="P6" s="17">
        <v>23</v>
      </c>
      <c r="Q6">
        <v>1</v>
      </c>
      <c r="S6">
        <f t="shared" si="0"/>
        <v>4</v>
      </c>
      <c r="T6">
        <f t="shared" si="1"/>
        <v>2</v>
      </c>
    </row>
    <row r="7" spans="1:20">
      <c r="A7" s="16" t="s">
        <v>48</v>
      </c>
      <c r="B7">
        <v>6</v>
      </c>
      <c r="C7" s="17">
        <v>13</v>
      </c>
      <c r="D7" s="17">
        <v>0</v>
      </c>
      <c r="E7" s="17">
        <v>2</v>
      </c>
      <c r="F7" s="17">
        <v>0</v>
      </c>
      <c r="G7" s="17">
        <v>4</v>
      </c>
      <c r="H7" s="17">
        <v>0</v>
      </c>
      <c r="I7" s="17">
        <v>4</v>
      </c>
      <c r="J7" s="17">
        <v>0</v>
      </c>
      <c r="K7" s="17">
        <v>23</v>
      </c>
      <c r="L7">
        <v>5.75</v>
      </c>
      <c r="M7" s="17">
        <v>0</v>
      </c>
      <c r="N7" s="18">
        <v>0</v>
      </c>
      <c r="O7">
        <v>4</v>
      </c>
      <c r="P7" s="17">
        <v>13</v>
      </c>
      <c r="Q7">
        <v>1</v>
      </c>
      <c r="S7">
        <f t="shared" si="0"/>
        <v>7</v>
      </c>
      <c r="T7">
        <f t="shared" si="1"/>
        <v>0</v>
      </c>
    </row>
    <row r="8" spans="1:20">
      <c r="A8" s="16" t="s">
        <v>49</v>
      </c>
      <c r="B8">
        <v>16</v>
      </c>
      <c r="C8" s="17">
        <v>15</v>
      </c>
      <c r="D8" s="17">
        <v>0</v>
      </c>
      <c r="E8" s="17">
        <v>13</v>
      </c>
      <c r="F8" s="17">
        <v>0</v>
      </c>
      <c r="G8" s="17">
        <v>18</v>
      </c>
      <c r="H8" s="17">
        <v>0</v>
      </c>
      <c r="I8" s="17">
        <v>19</v>
      </c>
      <c r="J8" s="17">
        <v>1</v>
      </c>
      <c r="K8" s="17">
        <v>65</v>
      </c>
      <c r="L8">
        <v>16.25</v>
      </c>
      <c r="M8" s="17">
        <v>1</v>
      </c>
      <c r="N8" s="18">
        <v>6.2500000000000003E-3</v>
      </c>
      <c r="O8">
        <v>4</v>
      </c>
      <c r="P8" s="17">
        <v>19</v>
      </c>
      <c r="Q8">
        <v>1</v>
      </c>
      <c r="S8">
        <f t="shared" si="0"/>
        <v>3</v>
      </c>
      <c r="T8">
        <f t="shared" si="1"/>
        <v>1</v>
      </c>
    </row>
    <row r="9" spans="1:20">
      <c r="A9" s="16" t="s">
        <v>51</v>
      </c>
      <c r="B9">
        <v>16</v>
      </c>
      <c r="C9" s="17">
        <v>12</v>
      </c>
      <c r="D9" s="17">
        <v>2</v>
      </c>
      <c r="E9" s="17">
        <v>24</v>
      </c>
      <c r="F9" s="17">
        <v>4</v>
      </c>
      <c r="G9" s="17">
        <v>14</v>
      </c>
      <c r="H9" s="17">
        <v>2</v>
      </c>
      <c r="I9" s="17">
        <v>13</v>
      </c>
      <c r="J9" s="17">
        <v>0</v>
      </c>
      <c r="K9" s="17">
        <v>63</v>
      </c>
      <c r="L9">
        <v>15.75</v>
      </c>
      <c r="M9" s="17">
        <v>8</v>
      </c>
      <c r="N9" s="18">
        <v>0.05</v>
      </c>
      <c r="O9">
        <v>4</v>
      </c>
      <c r="P9" s="17">
        <v>24</v>
      </c>
      <c r="Q9">
        <v>1</v>
      </c>
      <c r="S9">
        <f t="shared" si="0"/>
        <v>8</v>
      </c>
      <c r="T9">
        <f t="shared" si="1"/>
        <v>4</v>
      </c>
    </row>
    <row r="10" spans="1:20">
      <c r="A10" t="s">
        <v>52</v>
      </c>
      <c r="B10" s="17">
        <v>36</v>
      </c>
      <c r="C10" s="17">
        <v>42</v>
      </c>
      <c r="D10" s="17">
        <v>6</v>
      </c>
      <c r="E10" s="17">
        <v>50</v>
      </c>
      <c r="F10" s="17">
        <v>10</v>
      </c>
      <c r="G10" s="17">
        <v>52</v>
      </c>
      <c r="H10" s="17">
        <v>13</v>
      </c>
      <c r="I10" t="s">
        <v>25</v>
      </c>
      <c r="J10" t="s">
        <v>25</v>
      </c>
      <c r="K10" s="17">
        <v>144</v>
      </c>
      <c r="L10">
        <v>36</v>
      </c>
      <c r="M10" s="17">
        <v>29</v>
      </c>
      <c r="N10" s="18">
        <v>0.241666666666667</v>
      </c>
      <c r="O10" s="21">
        <v>3</v>
      </c>
      <c r="P10" s="17">
        <v>52</v>
      </c>
      <c r="Q10" s="21">
        <v>1</v>
      </c>
      <c r="S10">
        <f t="shared" si="0"/>
        <v>16</v>
      </c>
      <c r="T10">
        <f t="shared" si="1"/>
        <v>13</v>
      </c>
    </row>
    <row r="11" spans="1:20">
      <c r="A11" s="19" t="s">
        <v>53</v>
      </c>
      <c r="B11" t="s">
        <v>25</v>
      </c>
      <c r="C11" t="s">
        <v>25</v>
      </c>
      <c r="D11" t="s">
        <v>25</v>
      </c>
      <c r="E11" t="s">
        <v>25</v>
      </c>
      <c r="F11" t="s">
        <v>25</v>
      </c>
      <c r="G11" t="s">
        <v>25</v>
      </c>
      <c r="H11" t="s">
        <v>25</v>
      </c>
      <c r="I11" t="s">
        <v>25</v>
      </c>
      <c r="J11" t="s">
        <v>25</v>
      </c>
      <c r="K11" t="s">
        <v>25</v>
      </c>
      <c r="L11" t="s">
        <v>25</v>
      </c>
      <c r="M11" t="s">
        <v>25</v>
      </c>
      <c r="N11" t="s">
        <v>25</v>
      </c>
      <c r="O11" t="s">
        <v>25</v>
      </c>
      <c r="P11" s="17"/>
      <c r="Q11">
        <v>1</v>
      </c>
      <c r="S11" t="e">
        <f t="shared" si="0"/>
        <v>#VALUE!</v>
      </c>
      <c r="T11">
        <f t="shared" si="1"/>
        <v>0</v>
      </c>
    </row>
    <row r="12" spans="1:20">
      <c r="A12" t="s">
        <v>55</v>
      </c>
      <c r="B12" s="17">
        <v>37</v>
      </c>
      <c r="C12" s="17">
        <v>47</v>
      </c>
      <c r="D12" s="17">
        <v>10</v>
      </c>
      <c r="E12" s="17">
        <v>52</v>
      </c>
      <c r="F12" s="17">
        <v>11</v>
      </c>
      <c r="G12" s="17">
        <v>48</v>
      </c>
      <c r="H12" s="17">
        <v>9</v>
      </c>
      <c r="I12" t="s">
        <v>25</v>
      </c>
      <c r="J12" t="s">
        <v>25</v>
      </c>
      <c r="K12" s="17">
        <v>147</v>
      </c>
      <c r="L12">
        <v>36.75</v>
      </c>
      <c r="M12" s="17">
        <v>30</v>
      </c>
      <c r="N12" s="18">
        <v>0.25</v>
      </c>
      <c r="O12" s="21">
        <v>3</v>
      </c>
      <c r="P12" s="17">
        <v>52</v>
      </c>
      <c r="Q12" s="21">
        <v>1</v>
      </c>
      <c r="S12">
        <f t="shared" si="0"/>
        <v>15</v>
      </c>
      <c r="T12">
        <f t="shared" si="1"/>
        <v>11</v>
      </c>
    </row>
    <row r="13" spans="1:20">
      <c r="A13" s="19" t="s">
        <v>57</v>
      </c>
      <c r="B13" s="17">
        <v>56</v>
      </c>
      <c r="C13" s="17">
        <v>79</v>
      </c>
      <c r="D13" s="17">
        <v>23</v>
      </c>
      <c r="E13" s="17">
        <v>73</v>
      </c>
      <c r="F13" s="17">
        <v>18</v>
      </c>
      <c r="G13" s="17">
        <v>70</v>
      </c>
      <c r="H13" s="17">
        <v>17</v>
      </c>
      <c r="I13" t="s">
        <v>25</v>
      </c>
      <c r="J13" t="s">
        <v>25</v>
      </c>
      <c r="K13" s="17">
        <v>222</v>
      </c>
      <c r="L13">
        <v>55.5</v>
      </c>
      <c r="M13" s="17">
        <v>58</v>
      </c>
      <c r="N13" s="18">
        <v>0.483333333333333</v>
      </c>
      <c r="O13" s="21">
        <v>3</v>
      </c>
      <c r="P13" s="17">
        <v>79</v>
      </c>
      <c r="Q13" s="21">
        <v>1</v>
      </c>
      <c r="S13">
        <f t="shared" si="0"/>
        <v>23</v>
      </c>
      <c r="T13">
        <f t="shared" si="1"/>
        <v>23</v>
      </c>
    </row>
    <row r="14" spans="1:20">
      <c r="A14" t="s">
        <v>68</v>
      </c>
      <c r="B14" s="17">
        <v>45</v>
      </c>
      <c r="C14" s="17">
        <v>61</v>
      </c>
      <c r="D14" s="17">
        <v>16</v>
      </c>
      <c r="E14" s="17">
        <v>66</v>
      </c>
      <c r="F14" s="17">
        <v>16</v>
      </c>
      <c r="G14" s="17">
        <v>51</v>
      </c>
      <c r="H14" s="17">
        <v>10</v>
      </c>
      <c r="I14" t="s">
        <v>25</v>
      </c>
      <c r="J14" t="s">
        <v>25</v>
      </c>
      <c r="K14" s="17">
        <v>178</v>
      </c>
      <c r="L14">
        <v>44.5</v>
      </c>
      <c r="M14" s="17">
        <v>42</v>
      </c>
      <c r="N14" s="18">
        <v>0.35</v>
      </c>
      <c r="O14" s="22">
        <v>3</v>
      </c>
      <c r="P14" s="17">
        <v>66</v>
      </c>
      <c r="Q14" s="22">
        <v>1</v>
      </c>
      <c r="S14">
        <f t="shared" si="0"/>
        <v>21</v>
      </c>
      <c r="T14">
        <f t="shared" si="1"/>
        <v>16</v>
      </c>
    </row>
    <row r="15" spans="1:20">
      <c r="A15" t="s">
        <v>69</v>
      </c>
      <c r="B15" s="17">
        <v>26</v>
      </c>
      <c r="C15" s="17">
        <v>30</v>
      </c>
      <c r="D15" s="17">
        <v>5</v>
      </c>
      <c r="E15" s="17">
        <v>35</v>
      </c>
      <c r="F15" s="17">
        <v>5</v>
      </c>
      <c r="G15" s="17">
        <v>39</v>
      </c>
      <c r="H15" s="17">
        <v>5</v>
      </c>
      <c r="I15" t="s">
        <v>25</v>
      </c>
      <c r="J15" t="s">
        <v>25</v>
      </c>
      <c r="K15" s="17">
        <v>104</v>
      </c>
      <c r="L15">
        <v>26</v>
      </c>
      <c r="M15" s="17">
        <v>15</v>
      </c>
      <c r="N15" s="18">
        <v>0.125</v>
      </c>
      <c r="O15" s="22">
        <v>3</v>
      </c>
      <c r="P15" s="17">
        <v>39</v>
      </c>
      <c r="Q15" s="22">
        <v>1</v>
      </c>
      <c r="S15">
        <f t="shared" si="0"/>
        <v>13</v>
      </c>
      <c r="T15">
        <f t="shared" si="1"/>
        <v>5</v>
      </c>
    </row>
    <row r="16" spans="1:20">
      <c r="A16" t="s">
        <v>70</v>
      </c>
      <c r="B16" s="17">
        <v>34</v>
      </c>
      <c r="C16" s="17">
        <v>47</v>
      </c>
      <c r="D16" s="17">
        <v>5</v>
      </c>
      <c r="E16" s="17">
        <v>35</v>
      </c>
      <c r="F16" s="17">
        <v>3</v>
      </c>
      <c r="G16" s="17">
        <v>52</v>
      </c>
      <c r="H16" s="17">
        <v>11</v>
      </c>
      <c r="I16" t="s">
        <v>25</v>
      </c>
      <c r="J16" t="s">
        <v>25</v>
      </c>
      <c r="K16" s="17">
        <v>134</v>
      </c>
      <c r="L16">
        <v>33.5</v>
      </c>
      <c r="M16" s="17">
        <v>19</v>
      </c>
      <c r="N16" s="18">
        <v>0.15833333333333299</v>
      </c>
      <c r="O16" s="22">
        <v>3</v>
      </c>
      <c r="P16" s="17">
        <v>52</v>
      </c>
      <c r="Q16" s="22">
        <v>1</v>
      </c>
      <c r="S16">
        <f t="shared" si="0"/>
        <v>18</v>
      </c>
      <c r="T16">
        <f t="shared" si="1"/>
        <v>11</v>
      </c>
    </row>
    <row r="17" spans="1:20">
      <c r="A17" t="s">
        <v>25</v>
      </c>
      <c r="B17" t="s">
        <v>25</v>
      </c>
      <c r="C17" t="s">
        <v>25</v>
      </c>
      <c r="D17" t="s">
        <v>25</v>
      </c>
      <c r="E17" t="s">
        <v>25</v>
      </c>
      <c r="F17" t="s">
        <v>25</v>
      </c>
      <c r="G17" t="s">
        <v>85</v>
      </c>
      <c r="H17" t="s">
        <v>25</v>
      </c>
      <c r="I17" t="s">
        <v>25</v>
      </c>
      <c r="J17" t="s">
        <v>25</v>
      </c>
      <c r="K17" t="s">
        <v>25</v>
      </c>
      <c r="L17" t="s">
        <v>25</v>
      </c>
      <c r="M17" t="s">
        <v>85</v>
      </c>
      <c r="P17" s="17"/>
      <c r="S17" t="e">
        <f t="shared" si="0"/>
        <v>#VALUE!</v>
      </c>
      <c r="T17">
        <f t="shared" si="1"/>
        <v>0</v>
      </c>
    </row>
    <row r="18" spans="1:20">
      <c r="A18" t="s">
        <v>68</v>
      </c>
      <c r="B18">
        <v>59</v>
      </c>
      <c r="C18">
        <v>49</v>
      </c>
      <c r="D18">
        <v>10</v>
      </c>
      <c r="E18">
        <v>42</v>
      </c>
      <c r="F18">
        <v>8</v>
      </c>
      <c r="G18">
        <v>48</v>
      </c>
      <c r="H18">
        <v>10</v>
      </c>
      <c r="I18">
        <v>55</v>
      </c>
      <c r="J18">
        <v>12</v>
      </c>
      <c r="K18">
        <v>194</v>
      </c>
      <c r="L18">
        <v>48.5</v>
      </c>
      <c r="M18">
        <v>40</v>
      </c>
      <c r="O18">
        <v>4</v>
      </c>
      <c r="P18">
        <v>59</v>
      </c>
      <c r="Q18">
        <v>2</v>
      </c>
      <c r="S18">
        <f t="shared" si="0"/>
        <v>0</v>
      </c>
      <c r="T18">
        <f t="shared" si="1"/>
        <v>12</v>
      </c>
    </row>
    <row r="19" spans="1:20">
      <c r="A19" t="s">
        <v>69</v>
      </c>
      <c r="B19">
        <v>35</v>
      </c>
      <c r="C19">
        <v>44</v>
      </c>
      <c r="D19">
        <v>10</v>
      </c>
      <c r="E19">
        <v>42</v>
      </c>
      <c r="F19">
        <v>8</v>
      </c>
      <c r="G19">
        <v>40</v>
      </c>
      <c r="H19">
        <v>3</v>
      </c>
      <c r="I19">
        <v>54</v>
      </c>
      <c r="J19">
        <v>13</v>
      </c>
      <c r="K19">
        <v>180</v>
      </c>
      <c r="L19">
        <v>45</v>
      </c>
      <c r="M19">
        <v>34</v>
      </c>
      <c r="O19">
        <v>4</v>
      </c>
      <c r="P19">
        <v>54</v>
      </c>
      <c r="Q19">
        <v>2</v>
      </c>
      <c r="S19">
        <f t="shared" si="0"/>
        <v>19</v>
      </c>
      <c r="T19">
        <f t="shared" si="1"/>
        <v>13</v>
      </c>
    </row>
    <row r="20" spans="1:20">
      <c r="A20" t="s">
        <v>70</v>
      </c>
      <c r="B20">
        <v>45</v>
      </c>
      <c r="C20">
        <v>47</v>
      </c>
      <c r="D20">
        <v>13</v>
      </c>
      <c r="E20">
        <v>43</v>
      </c>
      <c r="F20">
        <v>10</v>
      </c>
      <c r="G20">
        <v>44</v>
      </c>
      <c r="H20">
        <v>9</v>
      </c>
      <c r="I20">
        <v>61</v>
      </c>
      <c r="J20">
        <v>15</v>
      </c>
      <c r="K20">
        <v>195</v>
      </c>
      <c r="L20">
        <v>48.75</v>
      </c>
      <c r="M20">
        <v>47</v>
      </c>
      <c r="O20">
        <v>4</v>
      </c>
      <c r="P20">
        <v>61</v>
      </c>
      <c r="Q20">
        <v>2</v>
      </c>
      <c r="S20">
        <f t="shared" si="0"/>
        <v>16</v>
      </c>
      <c r="T20">
        <f t="shared" si="1"/>
        <v>15</v>
      </c>
    </row>
    <row r="21" spans="1:20">
      <c r="A21" t="s">
        <v>129</v>
      </c>
      <c r="B21">
        <v>33</v>
      </c>
      <c r="C21">
        <v>32</v>
      </c>
      <c r="D21">
        <v>3</v>
      </c>
      <c r="E21">
        <v>36</v>
      </c>
      <c r="F21">
        <v>6</v>
      </c>
      <c r="G21">
        <v>42</v>
      </c>
      <c r="H21">
        <v>8</v>
      </c>
      <c r="I21">
        <v>21</v>
      </c>
      <c r="J21">
        <v>5</v>
      </c>
      <c r="K21">
        <v>131</v>
      </c>
      <c r="L21">
        <v>32.75</v>
      </c>
      <c r="M21">
        <v>22</v>
      </c>
      <c r="O21">
        <v>4</v>
      </c>
      <c r="P21">
        <v>42</v>
      </c>
      <c r="Q21">
        <v>2</v>
      </c>
      <c r="S21">
        <f t="shared" si="0"/>
        <v>9</v>
      </c>
      <c r="T21">
        <f t="shared" si="1"/>
        <v>8</v>
      </c>
    </row>
    <row r="22" spans="1:20">
      <c r="A22" t="s">
        <v>59</v>
      </c>
      <c r="B22">
        <v>44</v>
      </c>
      <c r="C22">
        <v>42</v>
      </c>
      <c r="D22">
        <v>7</v>
      </c>
      <c r="E22">
        <v>53</v>
      </c>
      <c r="F22">
        <v>8</v>
      </c>
      <c r="G22">
        <v>36</v>
      </c>
      <c r="H22">
        <v>5</v>
      </c>
      <c r="I22">
        <v>46</v>
      </c>
      <c r="J22">
        <v>7</v>
      </c>
      <c r="K22">
        <v>177</v>
      </c>
      <c r="L22">
        <v>44.25</v>
      </c>
      <c r="M22">
        <v>27</v>
      </c>
      <c r="O22">
        <v>4</v>
      </c>
      <c r="P22">
        <v>53</v>
      </c>
      <c r="Q22">
        <v>2</v>
      </c>
      <c r="S22">
        <f t="shared" si="0"/>
        <v>9</v>
      </c>
      <c r="T22">
        <f t="shared" si="1"/>
        <v>8</v>
      </c>
    </row>
    <row r="23" spans="1:20">
      <c r="A23" t="s">
        <v>61</v>
      </c>
      <c r="B23">
        <v>57</v>
      </c>
      <c r="C23">
        <v>53</v>
      </c>
      <c r="D23">
        <v>12</v>
      </c>
      <c r="E23">
        <v>52</v>
      </c>
      <c r="F23">
        <v>11</v>
      </c>
      <c r="G23">
        <v>62</v>
      </c>
      <c r="H23">
        <v>14</v>
      </c>
      <c r="I23">
        <v>59</v>
      </c>
      <c r="J23">
        <v>14</v>
      </c>
      <c r="K23">
        <v>226</v>
      </c>
      <c r="L23">
        <v>56.5</v>
      </c>
      <c r="M23">
        <v>51</v>
      </c>
      <c r="O23">
        <v>4</v>
      </c>
      <c r="P23">
        <v>62</v>
      </c>
      <c r="Q23">
        <v>2</v>
      </c>
      <c r="S23">
        <f t="shared" si="0"/>
        <v>5</v>
      </c>
      <c r="T23">
        <f t="shared" si="1"/>
        <v>14</v>
      </c>
    </row>
    <row r="24" spans="1:20">
      <c r="A24" t="s">
        <v>63</v>
      </c>
      <c r="B24">
        <v>46</v>
      </c>
      <c r="C24">
        <v>46</v>
      </c>
      <c r="D24">
        <v>10</v>
      </c>
      <c r="E24">
        <v>52</v>
      </c>
      <c r="F24">
        <v>1</v>
      </c>
      <c r="G24">
        <v>46</v>
      </c>
      <c r="H24">
        <v>11</v>
      </c>
      <c r="I24">
        <v>41</v>
      </c>
      <c r="J24">
        <v>7</v>
      </c>
      <c r="K24">
        <v>185</v>
      </c>
      <c r="L24">
        <v>46.25</v>
      </c>
      <c r="M24">
        <v>29</v>
      </c>
      <c r="O24">
        <v>4</v>
      </c>
      <c r="P24">
        <v>52</v>
      </c>
      <c r="Q24">
        <v>2</v>
      </c>
      <c r="S24">
        <f t="shared" si="0"/>
        <v>6</v>
      </c>
      <c r="T24">
        <f t="shared" si="1"/>
        <v>11</v>
      </c>
    </row>
    <row r="25" spans="1:20">
      <c r="A25" t="s">
        <v>65</v>
      </c>
      <c r="B25">
        <v>29</v>
      </c>
      <c r="C25">
        <v>34</v>
      </c>
      <c r="D25">
        <v>4</v>
      </c>
      <c r="E25">
        <v>33</v>
      </c>
      <c r="F25">
        <v>4</v>
      </c>
      <c r="G25">
        <v>27</v>
      </c>
      <c r="H25">
        <v>2</v>
      </c>
      <c r="I25">
        <v>22</v>
      </c>
      <c r="J25">
        <v>1</v>
      </c>
      <c r="K25">
        <v>116</v>
      </c>
      <c r="L25">
        <v>29</v>
      </c>
      <c r="M25">
        <v>11</v>
      </c>
      <c r="O25">
        <v>4</v>
      </c>
      <c r="P25">
        <v>34</v>
      </c>
      <c r="Q25">
        <v>2</v>
      </c>
      <c r="S25">
        <f t="shared" si="0"/>
        <v>5</v>
      </c>
      <c r="T25">
        <f t="shared" si="1"/>
        <v>4</v>
      </c>
    </row>
    <row r="26" spans="1:20">
      <c r="A26" t="s">
        <v>86</v>
      </c>
      <c r="B26">
        <v>19</v>
      </c>
      <c r="C26">
        <v>28</v>
      </c>
      <c r="D26">
        <v>6</v>
      </c>
      <c r="E26">
        <v>31</v>
      </c>
      <c r="F26">
        <v>8</v>
      </c>
      <c r="G26">
        <v>32</v>
      </c>
      <c r="H26">
        <v>3</v>
      </c>
      <c r="I26">
        <v>21</v>
      </c>
      <c r="J26">
        <v>2</v>
      </c>
      <c r="K26">
        <v>112</v>
      </c>
      <c r="M26">
        <v>19</v>
      </c>
      <c r="O26">
        <v>4</v>
      </c>
      <c r="P26">
        <v>32</v>
      </c>
      <c r="Q26">
        <v>2</v>
      </c>
      <c r="S26">
        <f t="shared" si="0"/>
        <v>13</v>
      </c>
      <c r="T26">
        <f t="shared" si="1"/>
        <v>8</v>
      </c>
    </row>
    <row r="27" spans="1:20">
      <c r="A27" t="s">
        <v>87</v>
      </c>
      <c r="B27">
        <v>6</v>
      </c>
      <c r="C27">
        <v>7</v>
      </c>
      <c r="D27">
        <v>0</v>
      </c>
      <c r="E27">
        <v>12</v>
      </c>
      <c r="F27">
        <v>0</v>
      </c>
      <c r="G27">
        <v>6</v>
      </c>
      <c r="H27">
        <v>0</v>
      </c>
      <c r="I27">
        <v>9</v>
      </c>
      <c r="J27">
        <v>0</v>
      </c>
      <c r="K27">
        <v>34</v>
      </c>
      <c r="M27">
        <v>0</v>
      </c>
      <c r="O27">
        <v>4</v>
      </c>
      <c r="P27">
        <v>12</v>
      </c>
      <c r="Q27">
        <v>2</v>
      </c>
      <c r="S27">
        <f t="shared" si="0"/>
        <v>6</v>
      </c>
      <c r="T27">
        <f t="shared" si="1"/>
        <v>0</v>
      </c>
    </row>
    <row r="28" spans="1:20" ht="14.4" customHeight="1">
      <c r="A28" t="s">
        <v>42</v>
      </c>
      <c r="B28">
        <v>30</v>
      </c>
      <c r="C28">
        <v>27</v>
      </c>
      <c r="D28">
        <v>5</v>
      </c>
      <c r="E28">
        <v>18</v>
      </c>
      <c r="F28">
        <v>1</v>
      </c>
      <c r="G28">
        <v>33</v>
      </c>
      <c r="H28">
        <v>6</v>
      </c>
      <c r="I28">
        <v>43</v>
      </c>
      <c r="J28">
        <v>8</v>
      </c>
      <c r="K28">
        <v>121</v>
      </c>
      <c r="M28">
        <v>20</v>
      </c>
      <c r="O28">
        <v>4</v>
      </c>
      <c r="P28">
        <v>43</v>
      </c>
      <c r="Q28">
        <v>92</v>
      </c>
      <c r="S28">
        <f t="shared" si="0"/>
        <v>13</v>
      </c>
      <c r="T28">
        <f t="shared" si="1"/>
        <v>8</v>
      </c>
    </row>
    <row r="29" spans="1:20">
      <c r="A29" t="s">
        <v>67</v>
      </c>
      <c r="B29">
        <v>45</v>
      </c>
      <c r="C29">
        <v>45</v>
      </c>
      <c r="D29">
        <v>9</v>
      </c>
      <c r="E29">
        <v>41</v>
      </c>
      <c r="F29">
        <v>6</v>
      </c>
      <c r="G29">
        <v>47</v>
      </c>
      <c r="H29">
        <v>8</v>
      </c>
      <c r="I29">
        <v>33</v>
      </c>
      <c r="J29">
        <v>4</v>
      </c>
      <c r="K29">
        <v>166</v>
      </c>
      <c r="M29">
        <v>27</v>
      </c>
      <c r="O29">
        <v>4</v>
      </c>
      <c r="P29">
        <v>47</v>
      </c>
      <c r="Q29">
        <v>92</v>
      </c>
      <c r="S29">
        <f t="shared" si="0"/>
        <v>2</v>
      </c>
      <c r="T29">
        <f t="shared" si="1"/>
        <v>9</v>
      </c>
    </row>
    <row r="30" spans="1:20">
      <c r="A30" t="s">
        <v>52</v>
      </c>
      <c r="B30">
        <v>48</v>
      </c>
      <c r="C30">
        <v>50</v>
      </c>
      <c r="D30">
        <v>10</v>
      </c>
      <c r="E30">
        <v>49</v>
      </c>
      <c r="F30">
        <v>10</v>
      </c>
      <c r="G30">
        <v>42</v>
      </c>
      <c r="H30">
        <v>6</v>
      </c>
      <c r="I30">
        <v>50</v>
      </c>
      <c r="J30">
        <v>8</v>
      </c>
      <c r="K30">
        <v>191</v>
      </c>
      <c r="M30">
        <v>34</v>
      </c>
      <c r="O30">
        <v>4</v>
      </c>
      <c r="P30">
        <v>50</v>
      </c>
      <c r="Q30">
        <v>2</v>
      </c>
      <c r="S30">
        <f t="shared" si="0"/>
        <v>2</v>
      </c>
      <c r="T30">
        <f t="shared" si="1"/>
        <v>10</v>
      </c>
    </row>
    <row r="31" spans="1:20">
      <c r="A31" t="s">
        <v>53</v>
      </c>
      <c r="B31">
        <v>52</v>
      </c>
      <c r="C31">
        <v>43</v>
      </c>
      <c r="D31">
        <v>7</v>
      </c>
      <c r="E31">
        <v>57</v>
      </c>
      <c r="F31">
        <v>13</v>
      </c>
      <c r="G31">
        <v>50</v>
      </c>
      <c r="H31">
        <v>15</v>
      </c>
      <c r="I31">
        <v>57</v>
      </c>
      <c r="J31">
        <v>12</v>
      </c>
      <c r="K31">
        <v>207</v>
      </c>
      <c r="M31">
        <v>47</v>
      </c>
      <c r="O31">
        <v>4</v>
      </c>
      <c r="P31">
        <v>57</v>
      </c>
      <c r="Q31">
        <v>2</v>
      </c>
      <c r="S31">
        <f t="shared" si="0"/>
        <v>5</v>
      </c>
      <c r="T31">
        <f t="shared" si="1"/>
        <v>15</v>
      </c>
    </row>
    <row r="32" spans="1:20">
      <c r="A32" t="s">
        <v>55</v>
      </c>
      <c r="B32">
        <v>49</v>
      </c>
      <c r="C32">
        <v>54</v>
      </c>
      <c r="D32">
        <v>11</v>
      </c>
      <c r="E32">
        <v>74</v>
      </c>
      <c r="F32">
        <v>20</v>
      </c>
      <c r="G32">
        <v>49</v>
      </c>
      <c r="H32">
        <v>11</v>
      </c>
      <c r="I32">
        <v>40</v>
      </c>
      <c r="J32">
        <v>7</v>
      </c>
      <c r="K32">
        <v>217</v>
      </c>
      <c r="M32">
        <v>49</v>
      </c>
      <c r="O32">
        <v>4</v>
      </c>
      <c r="P32">
        <v>74</v>
      </c>
      <c r="Q32">
        <v>2</v>
      </c>
      <c r="S32">
        <f t="shared" si="0"/>
        <v>25</v>
      </c>
      <c r="T32">
        <f t="shared" si="1"/>
        <v>20</v>
      </c>
    </row>
    <row r="33" spans="1:20">
      <c r="A33" t="s">
        <v>57</v>
      </c>
      <c r="B33">
        <v>74</v>
      </c>
      <c r="C33">
        <v>55</v>
      </c>
      <c r="D33">
        <v>11</v>
      </c>
      <c r="E33">
        <v>62</v>
      </c>
      <c r="F33">
        <v>13</v>
      </c>
      <c r="G33">
        <v>57</v>
      </c>
      <c r="H33">
        <v>11</v>
      </c>
      <c r="I33">
        <v>69</v>
      </c>
      <c r="J33">
        <v>16</v>
      </c>
      <c r="K33">
        <v>243</v>
      </c>
      <c r="M33">
        <v>51</v>
      </c>
      <c r="O33">
        <v>4</v>
      </c>
      <c r="P33">
        <v>74</v>
      </c>
      <c r="Q33">
        <v>2</v>
      </c>
      <c r="S33">
        <f t="shared" si="0"/>
        <v>0</v>
      </c>
      <c r="T33">
        <f t="shared" si="1"/>
        <v>16</v>
      </c>
    </row>
    <row r="34" spans="1:20">
      <c r="S34">
        <f t="shared" si="0"/>
        <v>0</v>
      </c>
      <c r="T34">
        <f t="shared" si="1"/>
        <v>0</v>
      </c>
    </row>
    <row r="35" spans="1:20">
      <c r="A35" t="s">
        <v>15</v>
      </c>
      <c r="B35">
        <v>44</v>
      </c>
      <c r="C35">
        <v>58</v>
      </c>
      <c r="D35">
        <v>12</v>
      </c>
      <c r="E35">
        <v>42</v>
      </c>
      <c r="F35">
        <v>7</v>
      </c>
      <c r="G35">
        <v>30</v>
      </c>
      <c r="H35">
        <v>3</v>
      </c>
      <c r="I35">
        <v>35</v>
      </c>
      <c r="J35">
        <v>5</v>
      </c>
      <c r="K35">
        <v>165</v>
      </c>
      <c r="M35">
        <v>27</v>
      </c>
      <c r="N35" s="18">
        <v>0.16875000000000001</v>
      </c>
      <c r="O35">
        <v>4</v>
      </c>
      <c r="P35">
        <v>58</v>
      </c>
      <c r="Q35">
        <v>3</v>
      </c>
      <c r="S35">
        <f t="shared" si="0"/>
        <v>14</v>
      </c>
      <c r="T35">
        <f t="shared" si="1"/>
        <v>12</v>
      </c>
    </row>
    <row r="36" spans="1:20">
      <c r="A36" t="s">
        <v>66</v>
      </c>
      <c r="B36">
        <v>46</v>
      </c>
      <c r="C36">
        <v>48</v>
      </c>
      <c r="D36">
        <v>12</v>
      </c>
      <c r="E36">
        <v>35</v>
      </c>
      <c r="F36">
        <v>6</v>
      </c>
      <c r="G36">
        <v>33</v>
      </c>
      <c r="H36">
        <v>5</v>
      </c>
      <c r="I36">
        <v>44</v>
      </c>
      <c r="J36">
        <v>7</v>
      </c>
      <c r="K36">
        <v>160</v>
      </c>
      <c r="M36">
        <v>30</v>
      </c>
      <c r="N36" s="18">
        <v>0.1875</v>
      </c>
      <c r="O36">
        <v>4</v>
      </c>
      <c r="P36">
        <v>48</v>
      </c>
      <c r="Q36">
        <v>3</v>
      </c>
      <c r="S36">
        <f t="shared" si="0"/>
        <v>2</v>
      </c>
      <c r="T36">
        <f t="shared" si="1"/>
        <v>12</v>
      </c>
    </row>
    <row r="37" spans="1:20">
      <c r="A37" t="s">
        <v>67</v>
      </c>
      <c r="B37">
        <v>43</v>
      </c>
      <c r="C37">
        <v>37</v>
      </c>
      <c r="D37">
        <v>6</v>
      </c>
      <c r="E37">
        <v>36</v>
      </c>
      <c r="F37">
        <v>6</v>
      </c>
      <c r="G37">
        <v>37</v>
      </c>
      <c r="H37">
        <v>3</v>
      </c>
      <c r="I37">
        <v>31</v>
      </c>
      <c r="J37">
        <v>1</v>
      </c>
      <c r="K37">
        <v>141</v>
      </c>
      <c r="M37">
        <v>16</v>
      </c>
      <c r="N37" s="18">
        <v>0.1</v>
      </c>
      <c r="O37">
        <v>4</v>
      </c>
      <c r="P37">
        <v>43</v>
      </c>
      <c r="Q37">
        <v>3</v>
      </c>
      <c r="S37">
        <f t="shared" si="0"/>
        <v>0</v>
      </c>
      <c r="T37">
        <f t="shared" si="1"/>
        <v>6</v>
      </c>
    </row>
    <row r="38" spans="1:20">
      <c r="A38" t="s">
        <v>19</v>
      </c>
      <c r="B38">
        <v>80</v>
      </c>
      <c r="C38">
        <v>77</v>
      </c>
      <c r="D38">
        <v>21</v>
      </c>
      <c r="E38">
        <v>81</v>
      </c>
      <c r="F38">
        <v>23</v>
      </c>
      <c r="G38">
        <v>75</v>
      </c>
      <c r="H38">
        <v>19</v>
      </c>
      <c r="I38">
        <v>94</v>
      </c>
      <c r="J38">
        <v>28</v>
      </c>
      <c r="K38">
        <v>327</v>
      </c>
      <c r="M38">
        <v>91</v>
      </c>
      <c r="N38" s="18">
        <v>0.56874999999999998</v>
      </c>
      <c r="O38">
        <v>4</v>
      </c>
      <c r="P38">
        <v>94</v>
      </c>
      <c r="Q38">
        <v>3</v>
      </c>
      <c r="S38">
        <f t="shared" si="0"/>
        <v>14</v>
      </c>
      <c r="T38">
        <f t="shared" si="1"/>
        <v>28</v>
      </c>
    </row>
    <row r="39" spans="1:20">
      <c r="A39" t="s">
        <v>72</v>
      </c>
      <c r="B39">
        <v>33</v>
      </c>
      <c r="C39">
        <v>18</v>
      </c>
      <c r="D39">
        <v>3</v>
      </c>
      <c r="E39">
        <v>23</v>
      </c>
      <c r="F39">
        <v>4</v>
      </c>
      <c r="G39">
        <v>13</v>
      </c>
      <c r="H39">
        <v>0</v>
      </c>
      <c r="I39">
        <v>26</v>
      </c>
      <c r="J39">
        <v>4</v>
      </c>
      <c r="K39">
        <v>80</v>
      </c>
      <c r="M39">
        <v>11</v>
      </c>
      <c r="N39" s="18">
        <v>6.8750000000000006E-2</v>
      </c>
      <c r="O39">
        <v>4</v>
      </c>
      <c r="P39">
        <v>33</v>
      </c>
      <c r="Q39">
        <v>3</v>
      </c>
      <c r="S39">
        <f t="shared" si="0"/>
        <v>0</v>
      </c>
      <c r="T39">
        <f t="shared" si="1"/>
        <v>4</v>
      </c>
    </row>
    <row r="40" spans="1:20">
      <c r="A40" t="s">
        <v>53</v>
      </c>
      <c r="B40">
        <v>52</v>
      </c>
      <c r="C40">
        <v>43</v>
      </c>
      <c r="D40">
        <v>9</v>
      </c>
      <c r="E40">
        <v>69</v>
      </c>
      <c r="F40">
        <v>20</v>
      </c>
      <c r="G40">
        <v>44</v>
      </c>
      <c r="H40">
        <v>6</v>
      </c>
      <c r="I40">
        <v>60</v>
      </c>
      <c r="J40">
        <v>14</v>
      </c>
      <c r="K40">
        <v>216</v>
      </c>
      <c r="M40">
        <v>49</v>
      </c>
      <c r="N40" s="18">
        <v>0.30625000000000002</v>
      </c>
      <c r="O40">
        <v>4</v>
      </c>
      <c r="P40">
        <v>69</v>
      </c>
      <c r="Q40">
        <v>3</v>
      </c>
      <c r="S40">
        <f t="shared" si="0"/>
        <v>17</v>
      </c>
      <c r="T40">
        <f t="shared" si="1"/>
        <v>20</v>
      </c>
    </row>
    <row r="41" spans="1:20">
      <c r="A41" t="s">
        <v>55</v>
      </c>
      <c r="B41">
        <v>52</v>
      </c>
      <c r="C41">
        <v>37</v>
      </c>
      <c r="D41">
        <v>6</v>
      </c>
      <c r="E41">
        <v>55</v>
      </c>
      <c r="F41">
        <v>12</v>
      </c>
      <c r="G41">
        <v>74</v>
      </c>
      <c r="H41">
        <v>20</v>
      </c>
      <c r="I41">
        <v>45</v>
      </c>
      <c r="J41">
        <v>10</v>
      </c>
      <c r="K41">
        <v>211</v>
      </c>
      <c r="M41">
        <v>48</v>
      </c>
      <c r="N41" s="18">
        <v>0.3</v>
      </c>
      <c r="O41">
        <v>4</v>
      </c>
      <c r="P41">
        <v>74</v>
      </c>
      <c r="Q41">
        <v>3</v>
      </c>
      <c r="S41">
        <f t="shared" si="0"/>
        <v>22</v>
      </c>
      <c r="T41">
        <f t="shared" si="1"/>
        <v>20</v>
      </c>
    </row>
    <row r="42" spans="1:20">
      <c r="A42" t="s">
        <v>57</v>
      </c>
      <c r="B42">
        <v>66</v>
      </c>
      <c r="C42">
        <v>71</v>
      </c>
      <c r="D42">
        <v>19</v>
      </c>
      <c r="E42">
        <v>61</v>
      </c>
      <c r="F42">
        <v>13</v>
      </c>
      <c r="G42">
        <v>62</v>
      </c>
      <c r="H42">
        <v>15</v>
      </c>
      <c r="I42">
        <v>72</v>
      </c>
      <c r="J42">
        <v>17</v>
      </c>
      <c r="K42">
        <v>266</v>
      </c>
      <c r="M42">
        <v>64</v>
      </c>
      <c r="N42" s="18">
        <v>0.4</v>
      </c>
      <c r="O42">
        <v>4</v>
      </c>
      <c r="P42">
        <v>72</v>
      </c>
      <c r="Q42">
        <v>3</v>
      </c>
      <c r="S42">
        <f t="shared" si="0"/>
        <v>6</v>
      </c>
      <c r="T42">
        <f t="shared" si="1"/>
        <v>19</v>
      </c>
    </row>
    <row r="43" spans="1:20" ht="21.75" customHeight="1">
      <c r="A43" s="16" t="s">
        <v>41</v>
      </c>
      <c r="B43" s="23">
        <v>28</v>
      </c>
      <c r="C43" s="23">
        <v>26</v>
      </c>
      <c r="D43" s="23">
        <v>1</v>
      </c>
      <c r="E43" s="23">
        <v>24</v>
      </c>
      <c r="F43" s="23">
        <v>1</v>
      </c>
      <c r="G43" s="23">
        <v>29</v>
      </c>
      <c r="H43" s="23">
        <v>3</v>
      </c>
      <c r="I43" s="23">
        <v>32</v>
      </c>
      <c r="J43" s="23">
        <v>3</v>
      </c>
      <c r="K43" s="23">
        <v>111</v>
      </c>
      <c r="L43">
        <v>27.75</v>
      </c>
      <c r="M43" s="23">
        <v>8</v>
      </c>
      <c r="N43" s="18">
        <v>0.05</v>
      </c>
      <c r="O43" s="24">
        <v>4</v>
      </c>
      <c r="P43">
        <f t="shared" ref="P43:P60" si="2">MAX(B43:J43)</f>
        <v>32</v>
      </c>
      <c r="Q43">
        <v>3</v>
      </c>
      <c r="S43">
        <f t="shared" si="0"/>
        <v>4</v>
      </c>
      <c r="T43">
        <f t="shared" si="1"/>
        <v>3</v>
      </c>
    </row>
    <row r="44" spans="1:20" ht="21.75" customHeight="1">
      <c r="A44" s="16" t="s">
        <v>42</v>
      </c>
      <c r="B44" s="23">
        <v>30</v>
      </c>
      <c r="C44" s="23">
        <v>44</v>
      </c>
      <c r="D44" s="23">
        <v>9</v>
      </c>
      <c r="E44" s="23">
        <v>34</v>
      </c>
      <c r="F44" s="23">
        <v>5</v>
      </c>
      <c r="G44" s="23">
        <v>36</v>
      </c>
      <c r="H44" s="23">
        <v>5</v>
      </c>
      <c r="I44" s="23">
        <v>55</v>
      </c>
      <c r="J44" s="23">
        <v>14</v>
      </c>
      <c r="K44" s="23">
        <v>169</v>
      </c>
      <c r="L44">
        <v>42.25</v>
      </c>
      <c r="M44" s="23">
        <v>33</v>
      </c>
      <c r="N44" s="18">
        <v>0.20624999999999999</v>
      </c>
      <c r="O44" s="24">
        <v>4</v>
      </c>
      <c r="P44">
        <f t="shared" si="2"/>
        <v>55</v>
      </c>
      <c r="Q44">
        <v>3</v>
      </c>
      <c r="S44">
        <f t="shared" si="0"/>
        <v>25</v>
      </c>
      <c r="T44">
        <f t="shared" si="1"/>
        <v>14</v>
      </c>
    </row>
    <row r="45" spans="1:20" ht="21.75" customHeight="1">
      <c r="A45" s="16" t="s">
        <v>69</v>
      </c>
      <c r="B45" s="23">
        <v>41</v>
      </c>
      <c r="C45" s="23">
        <v>33</v>
      </c>
      <c r="D45" s="23">
        <v>6</v>
      </c>
      <c r="E45" s="23">
        <v>33</v>
      </c>
      <c r="F45" s="23">
        <v>3</v>
      </c>
      <c r="G45" s="23">
        <v>41</v>
      </c>
      <c r="H45" s="23">
        <v>6</v>
      </c>
      <c r="I45" s="23">
        <v>45</v>
      </c>
      <c r="J45" s="23">
        <v>9</v>
      </c>
      <c r="K45" s="23">
        <v>152</v>
      </c>
      <c r="L45">
        <v>38</v>
      </c>
      <c r="M45" s="23">
        <v>24</v>
      </c>
      <c r="N45" s="18">
        <v>0.15</v>
      </c>
      <c r="O45" s="25">
        <v>4</v>
      </c>
      <c r="P45">
        <f t="shared" si="2"/>
        <v>45</v>
      </c>
      <c r="Q45">
        <v>3</v>
      </c>
      <c r="S45">
        <f t="shared" si="0"/>
        <v>4</v>
      </c>
      <c r="T45">
        <f t="shared" si="1"/>
        <v>9</v>
      </c>
    </row>
    <row r="46" spans="1:20" ht="21.75" customHeight="1">
      <c r="A46" s="16" t="s">
        <v>68</v>
      </c>
      <c r="B46" s="23">
        <v>53</v>
      </c>
      <c r="C46" s="23">
        <v>50</v>
      </c>
      <c r="D46" s="23">
        <v>8</v>
      </c>
      <c r="E46" s="23">
        <v>64</v>
      </c>
      <c r="F46" s="23">
        <v>16</v>
      </c>
      <c r="G46" s="23">
        <v>63</v>
      </c>
      <c r="H46" s="23">
        <v>16</v>
      </c>
      <c r="I46" s="23">
        <v>57</v>
      </c>
      <c r="J46" s="23">
        <v>12</v>
      </c>
      <c r="K46" s="23">
        <v>234</v>
      </c>
      <c r="L46">
        <v>58.5</v>
      </c>
      <c r="M46" s="23">
        <v>52</v>
      </c>
      <c r="N46" s="18">
        <v>0.32500000000000001</v>
      </c>
      <c r="O46" s="25">
        <v>4</v>
      </c>
      <c r="P46">
        <f t="shared" si="2"/>
        <v>64</v>
      </c>
      <c r="Q46">
        <v>3</v>
      </c>
      <c r="S46">
        <f t="shared" si="0"/>
        <v>11</v>
      </c>
      <c r="T46">
        <f t="shared" si="1"/>
        <v>16</v>
      </c>
    </row>
    <row r="47" spans="1:20" ht="21.75" customHeight="1">
      <c r="A47" s="16" t="s">
        <v>70</v>
      </c>
      <c r="B47" s="23">
        <v>47</v>
      </c>
      <c r="C47" s="23">
        <v>45</v>
      </c>
      <c r="D47" s="23">
        <v>7</v>
      </c>
      <c r="E47" s="23">
        <v>44</v>
      </c>
      <c r="F47" s="23">
        <v>9</v>
      </c>
      <c r="G47" s="23">
        <v>60</v>
      </c>
      <c r="H47" s="23">
        <v>14</v>
      </c>
      <c r="I47" s="23">
        <v>47</v>
      </c>
      <c r="J47" s="23">
        <v>8</v>
      </c>
      <c r="K47" s="23">
        <v>196</v>
      </c>
      <c r="L47">
        <v>49</v>
      </c>
      <c r="M47" s="23">
        <v>38</v>
      </c>
      <c r="N47" s="18">
        <v>0.23749999999999999</v>
      </c>
      <c r="O47" s="25">
        <v>4</v>
      </c>
      <c r="P47">
        <f t="shared" si="2"/>
        <v>60</v>
      </c>
      <c r="Q47">
        <v>3</v>
      </c>
      <c r="S47">
        <f t="shared" si="0"/>
        <v>13</v>
      </c>
      <c r="T47">
        <f t="shared" si="1"/>
        <v>14</v>
      </c>
    </row>
    <row r="48" spans="1:20" ht="21.75" customHeight="1">
      <c r="A48" s="16" t="s">
        <v>88</v>
      </c>
      <c r="B48" s="23">
        <v>30</v>
      </c>
      <c r="C48" s="23">
        <v>33</v>
      </c>
      <c r="D48" s="23">
        <v>8</v>
      </c>
      <c r="E48" s="23">
        <v>29</v>
      </c>
      <c r="F48" s="23">
        <v>5</v>
      </c>
      <c r="G48" s="23">
        <v>18</v>
      </c>
      <c r="H48" s="23">
        <v>3</v>
      </c>
      <c r="I48" s="23">
        <v>38</v>
      </c>
      <c r="J48" s="23">
        <v>8</v>
      </c>
      <c r="K48" s="23">
        <v>118</v>
      </c>
      <c r="L48">
        <v>29.5</v>
      </c>
      <c r="M48" s="23">
        <v>24</v>
      </c>
      <c r="N48" s="18">
        <v>0.15</v>
      </c>
      <c r="O48" s="25">
        <v>4</v>
      </c>
      <c r="P48">
        <f t="shared" si="2"/>
        <v>38</v>
      </c>
      <c r="Q48">
        <v>3</v>
      </c>
      <c r="S48">
        <f t="shared" si="0"/>
        <v>8</v>
      </c>
      <c r="T48">
        <f t="shared" si="1"/>
        <v>8</v>
      </c>
    </row>
    <row r="49" spans="1:20">
      <c r="A49" t="s">
        <v>59</v>
      </c>
      <c r="B49">
        <v>44</v>
      </c>
      <c r="C49">
        <v>34</v>
      </c>
      <c r="D49">
        <v>4</v>
      </c>
      <c r="E49">
        <v>42</v>
      </c>
      <c r="F49">
        <v>6</v>
      </c>
      <c r="G49">
        <v>42</v>
      </c>
      <c r="H49">
        <v>6</v>
      </c>
      <c r="I49">
        <v>46</v>
      </c>
      <c r="J49">
        <v>6</v>
      </c>
      <c r="K49">
        <v>164</v>
      </c>
      <c r="L49">
        <v>41</v>
      </c>
      <c r="M49">
        <v>22</v>
      </c>
      <c r="N49" s="18">
        <v>0.13750000000000001</v>
      </c>
      <c r="O49">
        <v>4</v>
      </c>
      <c r="P49">
        <f t="shared" si="2"/>
        <v>46</v>
      </c>
      <c r="Q49">
        <v>3</v>
      </c>
      <c r="S49">
        <f t="shared" si="0"/>
        <v>2</v>
      </c>
      <c r="T49">
        <f t="shared" si="1"/>
        <v>6</v>
      </c>
    </row>
    <row r="50" spans="1:20">
      <c r="A50" t="s">
        <v>61</v>
      </c>
      <c r="B50">
        <v>57</v>
      </c>
      <c r="C50">
        <v>51</v>
      </c>
      <c r="D50">
        <v>12</v>
      </c>
      <c r="E50">
        <v>51</v>
      </c>
      <c r="F50">
        <v>9</v>
      </c>
      <c r="G50">
        <v>47</v>
      </c>
      <c r="H50">
        <v>8</v>
      </c>
      <c r="I50">
        <v>61</v>
      </c>
      <c r="J50">
        <v>13</v>
      </c>
      <c r="K50">
        <v>210</v>
      </c>
      <c r="L50">
        <v>53</v>
      </c>
      <c r="M50">
        <v>42</v>
      </c>
      <c r="N50" s="18">
        <v>0.26250000000000001</v>
      </c>
      <c r="O50">
        <v>4</v>
      </c>
      <c r="P50">
        <f t="shared" si="2"/>
        <v>61</v>
      </c>
      <c r="Q50">
        <v>3</v>
      </c>
      <c r="S50">
        <f t="shared" si="0"/>
        <v>4</v>
      </c>
      <c r="T50">
        <f t="shared" si="1"/>
        <v>13</v>
      </c>
    </row>
    <row r="51" spans="1:20">
      <c r="A51" t="s">
        <v>63</v>
      </c>
      <c r="B51">
        <v>46</v>
      </c>
      <c r="C51">
        <v>29</v>
      </c>
      <c r="D51">
        <v>3</v>
      </c>
      <c r="E51">
        <v>47</v>
      </c>
      <c r="F51">
        <v>10</v>
      </c>
      <c r="G51">
        <v>53</v>
      </c>
      <c r="H51">
        <v>14</v>
      </c>
      <c r="I51">
        <v>54</v>
      </c>
      <c r="J51">
        <v>13</v>
      </c>
      <c r="K51">
        <v>183</v>
      </c>
      <c r="L51">
        <v>46</v>
      </c>
      <c r="M51">
        <v>40</v>
      </c>
      <c r="N51" s="18">
        <v>0.25</v>
      </c>
      <c r="O51">
        <v>4</v>
      </c>
      <c r="P51">
        <f t="shared" si="2"/>
        <v>54</v>
      </c>
      <c r="Q51">
        <v>3</v>
      </c>
      <c r="S51">
        <f t="shared" si="0"/>
        <v>8</v>
      </c>
      <c r="T51">
        <f t="shared" si="1"/>
        <v>14</v>
      </c>
    </row>
    <row r="52" spans="1:20">
      <c r="A52" t="s">
        <v>65</v>
      </c>
      <c r="B52">
        <v>29</v>
      </c>
      <c r="C52">
        <v>17</v>
      </c>
      <c r="D52">
        <v>0</v>
      </c>
      <c r="E52">
        <v>22</v>
      </c>
      <c r="F52">
        <v>1</v>
      </c>
      <c r="G52">
        <v>22</v>
      </c>
      <c r="H52">
        <v>4</v>
      </c>
      <c r="I52">
        <v>31</v>
      </c>
      <c r="J52">
        <v>1</v>
      </c>
      <c r="K52">
        <v>92</v>
      </c>
      <c r="L52">
        <v>23</v>
      </c>
      <c r="M52">
        <v>6</v>
      </c>
      <c r="N52" s="18">
        <v>3.7499999999999999E-2</v>
      </c>
      <c r="O52">
        <v>4</v>
      </c>
      <c r="P52">
        <f t="shared" si="2"/>
        <v>31</v>
      </c>
      <c r="Q52">
        <v>3</v>
      </c>
      <c r="S52">
        <f t="shared" si="0"/>
        <v>2</v>
      </c>
      <c r="T52">
        <f t="shared" si="1"/>
        <v>4</v>
      </c>
    </row>
    <row r="53" spans="1:20">
      <c r="A53" t="s">
        <v>87</v>
      </c>
      <c r="B53">
        <v>7</v>
      </c>
      <c r="C53">
        <v>22</v>
      </c>
      <c r="D53">
        <v>4</v>
      </c>
      <c r="E53">
        <v>10</v>
      </c>
      <c r="F53">
        <v>1</v>
      </c>
      <c r="G53">
        <v>7</v>
      </c>
      <c r="H53">
        <v>0</v>
      </c>
      <c r="I53">
        <v>16</v>
      </c>
      <c r="J53">
        <v>2</v>
      </c>
      <c r="K53">
        <v>55</v>
      </c>
      <c r="L53">
        <v>14</v>
      </c>
      <c r="M53">
        <v>7</v>
      </c>
      <c r="N53" s="18">
        <v>4.3749999999999997E-2</v>
      </c>
      <c r="O53">
        <v>4</v>
      </c>
      <c r="P53">
        <f t="shared" si="2"/>
        <v>22</v>
      </c>
      <c r="Q53">
        <v>3</v>
      </c>
      <c r="S53">
        <f t="shared" si="0"/>
        <v>15</v>
      </c>
      <c r="T53">
        <f t="shared" si="1"/>
        <v>4</v>
      </c>
    </row>
    <row r="54" spans="1:20">
      <c r="A54" t="s">
        <v>89</v>
      </c>
      <c r="B54">
        <v>16</v>
      </c>
      <c r="C54">
        <v>17</v>
      </c>
      <c r="D54">
        <v>1</v>
      </c>
      <c r="E54">
        <v>15</v>
      </c>
      <c r="F54">
        <v>0</v>
      </c>
      <c r="G54">
        <v>4</v>
      </c>
      <c r="H54">
        <v>0</v>
      </c>
      <c r="I54">
        <v>15</v>
      </c>
      <c r="J54">
        <v>0</v>
      </c>
      <c r="K54">
        <v>51</v>
      </c>
      <c r="L54">
        <v>13</v>
      </c>
      <c r="M54">
        <v>1</v>
      </c>
      <c r="N54" s="18">
        <v>6.2500000000000003E-3</v>
      </c>
      <c r="O54">
        <v>4</v>
      </c>
      <c r="P54">
        <f t="shared" si="2"/>
        <v>17</v>
      </c>
      <c r="Q54">
        <v>3</v>
      </c>
      <c r="S54">
        <f t="shared" si="0"/>
        <v>1</v>
      </c>
      <c r="T54">
        <f t="shared" si="1"/>
        <v>1</v>
      </c>
    </row>
    <row r="55" spans="1:20">
      <c r="A55" t="s">
        <v>90</v>
      </c>
      <c r="B55">
        <v>16</v>
      </c>
      <c r="C55">
        <v>12</v>
      </c>
      <c r="D55">
        <v>2</v>
      </c>
      <c r="E55">
        <v>16</v>
      </c>
      <c r="F55">
        <v>1</v>
      </c>
      <c r="G55">
        <v>16</v>
      </c>
      <c r="H55">
        <v>2</v>
      </c>
      <c r="I55">
        <v>19</v>
      </c>
      <c r="J55">
        <v>2</v>
      </c>
      <c r="K55">
        <v>63</v>
      </c>
      <c r="L55">
        <v>16</v>
      </c>
      <c r="M55">
        <v>7</v>
      </c>
      <c r="N55" s="18">
        <v>4.3749999999999997E-2</v>
      </c>
      <c r="O55">
        <v>4</v>
      </c>
      <c r="P55">
        <f t="shared" si="2"/>
        <v>19</v>
      </c>
      <c r="Q55">
        <v>3</v>
      </c>
      <c r="S55">
        <f t="shared" si="0"/>
        <v>3</v>
      </c>
      <c r="T55">
        <f t="shared" si="1"/>
        <v>2</v>
      </c>
    </row>
    <row r="56" spans="1:20">
      <c r="A56" t="s">
        <v>91</v>
      </c>
      <c r="B56">
        <v>6</v>
      </c>
      <c r="C56">
        <v>1</v>
      </c>
      <c r="D56">
        <v>0</v>
      </c>
      <c r="E56">
        <v>10</v>
      </c>
      <c r="F56">
        <v>0</v>
      </c>
      <c r="G56">
        <v>4</v>
      </c>
      <c r="H56">
        <v>0</v>
      </c>
      <c r="I56">
        <v>10</v>
      </c>
      <c r="J56">
        <v>1</v>
      </c>
      <c r="K56">
        <v>25</v>
      </c>
      <c r="L56">
        <v>6</v>
      </c>
      <c r="M56">
        <v>1</v>
      </c>
      <c r="N56" s="18">
        <v>6.2500000000000003E-3</v>
      </c>
      <c r="O56">
        <v>4</v>
      </c>
      <c r="P56">
        <f t="shared" si="2"/>
        <v>10</v>
      </c>
      <c r="Q56">
        <v>3</v>
      </c>
      <c r="S56">
        <f t="shared" si="0"/>
        <v>4</v>
      </c>
      <c r="T56">
        <f t="shared" si="1"/>
        <v>1</v>
      </c>
    </row>
    <row r="57" spans="1:20" ht="21.75" customHeight="1">
      <c r="A57" s="26" t="s">
        <v>43</v>
      </c>
      <c r="B57" s="23">
        <v>20</v>
      </c>
      <c r="C57" s="23">
        <v>20</v>
      </c>
      <c r="D57" s="23">
        <v>1</v>
      </c>
      <c r="E57" s="23"/>
      <c r="F57" s="23"/>
      <c r="G57" s="23"/>
      <c r="H57" s="23"/>
      <c r="I57" s="23"/>
      <c r="J57" s="23"/>
      <c r="K57" s="23">
        <v>20</v>
      </c>
      <c r="M57" s="23">
        <v>1</v>
      </c>
      <c r="N57" s="18">
        <v>2.5000000000000001E-2</v>
      </c>
      <c r="O57" s="24">
        <v>1</v>
      </c>
      <c r="P57">
        <f t="shared" si="2"/>
        <v>20</v>
      </c>
      <c r="Q57">
        <v>3</v>
      </c>
      <c r="S57">
        <f t="shared" si="0"/>
        <v>0</v>
      </c>
      <c r="T57">
        <f t="shared" si="1"/>
        <v>1</v>
      </c>
    </row>
    <row r="58" spans="1:20" ht="21.75" customHeight="1">
      <c r="A58" s="16" t="s">
        <v>45</v>
      </c>
      <c r="B58" s="23">
        <v>59</v>
      </c>
      <c r="C58" s="23"/>
      <c r="D58" s="23"/>
      <c r="E58" s="23">
        <v>52</v>
      </c>
      <c r="F58" s="23">
        <v>9</v>
      </c>
      <c r="G58" s="23">
        <v>58</v>
      </c>
      <c r="H58" s="23">
        <v>10</v>
      </c>
      <c r="I58" s="23">
        <v>66</v>
      </c>
      <c r="J58" s="23">
        <v>14</v>
      </c>
      <c r="K58" s="23">
        <v>176</v>
      </c>
      <c r="L58">
        <v>58.6666666666667</v>
      </c>
      <c r="M58" s="23">
        <v>33</v>
      </c>
      <c r="N58" s="18">
        <v>0.27500000000000002</v>
      </c>
      <c r="O58" s="25">
        <v>3</v>
      </c>
      <c r="P58">
        <f t="shared" si="2"/>
        <v>66</v>
      </c>
      <c r="Q58">
        <v>3</v>
      </c>
      <c r="S58">
        <f t="shared" si="0"/>
        <v>7</v>
      </c>
      <c r="T58">
        <f t="shared" si="1"/>
        <v>14</v>
      </c>
    </row>
    <row r="59" spans="1:20" ht="21.75" customHeight="1">
      <c r="A59" s="16" t="s">
        <v>77</v>
      </c>
      <c r="B59" s="23">
        <v>34</v>
      </c>
      <c r="C59" s="23"/>
      <c r="D59" s="23"/>
      <c r="E59" s="23"/>
      <c r="F59" s="23"/>
      <c r="G59" s="23"/>
      <c r="H59" s="23"/>
      <c r="I59" s="23">
        <v>34</v>
      </c>
      <c r="J59" s="23">
        <v>5</v>
      </c>
      <c r="K59" s="23">
        <v>34</v>
      </c>
      <c r="M59" s="23">
        <v>5</v>
      </c>
      <c r="N59" s="18">
        <v>0.125</v>
      </c>
      <c r="O59" s="25">
        <v>1</v>
      </c>
      <c r="P59">
        <f t="shared" si="2"/>
        <v>34</v>
      </c>
      <c r="Q59">
        <v>3</v>
      </c>
      <c r="S59">
        <f t="shared" si="0"/>
        <v>0</v>
      </c>
      <c r="T59">
        <f t="shared" si="1"/>
        <v>5</v>
      </c>
    </row>
    <row r="60" spans="1:20" ht="21.75" customHeight="1">
      <c r="A60" s="26" t="s">
        <v>74</v>
      </c>
      <c r="B60" s="23">
        <v>76</v>
      </c>
      <c r="C60" s="23">
        <v>80</v>
      </c>
      <c r="D60" s="23">
        <v>20</v>
      </c>
      <c r="E60" s="23">
        <v>76</v>
      </c>
      <c r="F60" s="23">
        <v>20</v>
      </c>
      <c r="G60" s="23">
        <v>72</v>
      </c>
      <c r="H60" s="23">
        <v>19</v>
      </c>
      <c r="I60" s="23"/>
      <c r="J60" s="23"/>
      <c r="K60" s="23">
        <v>228</v>
      </c>
      <c r="L60">
        <v>76</v>
      </c>
      <c r="M60" s="23">
        <v>59</v>
      </c>
      <c r="N60" s="18">
        <v>0.49166666666666697</v>
      </c>
      <c r="O60" s="25">
        <v>3</v>
      </c>
      <c r="P60">
        <f t="shared" si="2"/>
        <v>80</v>
      </c>
      <c r="Q60">
        <v>3</v>
      </c>
      <c r="S60">
        <f t="shared" si="0"/>
        <v>4</v>
      </c>
      <c r="T60">
        <f t="shared" si="1"/>
        <v>20</v>
      </c>
    </row>
    <row r="61" spans="1:20">
      <c r="S61">
        <f t="shared" si="0"/>
        <v>0</v>
      </c>
      <c r="T61">
        <f t="shared" si="1"/>
        <v>0</v>
      </c>
    </row>
    <row r="62" spans="1:20">
      <c r="A62" t="s">
        <v>92</v>
      </c>
      <c r="B62">
        <v>43</v>
      </c>
      <c r="C62">
        <v>44</v>
      </c>
      <c r="D62">
        <v>8</v>
      </c>
      <c r="E62">
        <v>49</v>
      </c>
      <c r="F62">
        <v>10</v>
      </c>
      <c r="G62">
        <v>45</v>
      </c>
      <c r="H62">
        <v>7</v>
      </c>
      <c r="I62">
        <v>43</v>
      </c>
      <c r="K62">
        <v>138</v>
      </c>
      <c r="M62">
        <v>25</v>
      </c>
      <c r="N62">
        <v>0.20833333333333301</v>
      </c>
      <c r="O62">
        <v>3</v>
      </c>
      <c r="P62">
        <v>49</v>
      </c>
      <c r="Q62">
        <v>2</v>
      </c>
      <c r="S62">
        <f t="shared" si="0"/>
        <v>6</v>
      </c>
      <c r="T62">
        <f t="shared" si="1"/>
        <v>10</v>
      </c>
    </row>
    <row r="63" spans="1:20">
      <c r="A63" t="s">
        <v>93</v>
      </c>
      <c r="B63">
        <v>43</v>
      </c>
      <c r="C63">
        <v>39</v>
      </c>
      <c r="D63">
        <v>4</v>
      </c>
      <c r="E63">
        <v>37</v>
      </c>
      <c r="F63">
        <v>4</v>
      </c>
      <c r="G63">
        <v>43</v>
      </c>
      <c r="I63">
        <v>49</v>
      </c>
      <c r="J63">
        <v>9</v>
      </c>
      <c r="K63">
        <v>125</v>
      </c>
      <c r="M63">
        <v>17</v>
      </c>
      <c r="N63">
        <v>0.141666666666667</v>
      </c>
      <c r="O63">
        <v>3</v>
      </c>
      <c r="P63">
        <v>49</v>
      </c>
      <c r="Q63">
        <v>2</v>
      </c>
      <c r="S63">
        <f t="shared" si="0"/>
        <v>6</v>
      </c>
      <c r="T63">
        <f t="shared" si="1"/>
        <v>9</v>
      </c>
    </row>
    <row r="64" spans="1:20">
      <c r="A64" t="s">
        <v>94</v>
      </c>
      <c r="B64">
        <v>41</v>
      </c>
      <c r="C64">
        <v>50</v>
      </c>
      <c r="D64">
        <v>10</v>
      </c>
      <c r="E64">
        <v>41</v>
      </c>
      <c r="G64">
        <v>54</v>
      </c>
      <c r="H64">
        <v>10</v>
      </c>
      <c r="I64">
        <v>43</v>
      </c>
      <c r="J64">
        <v>9</v>
      </c>
      <c r="K64">
        <v>147</v>
      </c>
      <c r="M64">
        <v>29</v>
      </c>
      <c r="N64">
        <v>0.241666666666667</v>
      </c>
      <c r="O64">
        <v>3</v>
      </c>
      <c r="P64">
        <v>54</v>
      </c>
      <c r="Q64">
        <v>2</v>
      </c>
      <c r="S64">
        <f t="shared" si="0"/>
        <v>13</v>
      </c>
      <c r="T64">
        <f t="shared" si="1"/>
        <v>10</v>
      </c>
    </row>
    <row r="65" spans="1:20">
      <c r="A65" t="s">
        <v>95</v>
      </c>
      <c r="B65">
        <v>81</v>
      </c>
      <c r="C65">
        <v>81</v>
      </c>
      <c r="E65">
        <v>90</v>
      </c>
      <c r="F65">
        <v>26</v>
      </c>
      <c r="G65">
        <v>71</v>
      </c>
      <c r="H65">
        <v>18</v>
      </c>
      <c r="I65">
        <v>80</v>
      </c>
      <c r="J65">
        <v>22</v>
      </c>
      <c r="K65">
        <v>241</v>
      </c>
      <c r="M65">
        <v>66</v>
      </c>
      <c r="N65">
        <v>0.55000000000000004</v>
      </c>
      <c r="O65">
        <v>3</v>
      </c>
      <c r="P65">
        <v>90</v>
      </c>
      <c r="Q65">
        <v>2</v>
      </c>
      <c r="S65">
        <f t="shared" si="0"/>
        <v>9</v>
      </c>
      <c r="T65">
        <f t="shared" si="1"/>
        <v>26</v>
      </c>
    </row>
    <row r="66" spans="1:20">
      <c r="C66" t="s">
        <v>3</v>
      </c>
      <c r="E66" t="s">
        <v>3</v>
      </c>
      <c r="G66" t="s">
        <v>10</v>
      </c>
      <c r="I66" t="s">
        <v>10</v>
      </c>
      <c r="K66" t="s">
        <v>3</v>
      </c>
      <c r="P66">
        <v>0</v>
      </c>
      <c r="S66">
        <f t="shared" si="0"/>
        <v>0</v>
      </c>
      <c r="T66">
        <f t="shared" si="1"/>
        <v>0</v>
      </c>
    </row>
    <row r="67" spans="1:20">
      <c r="A67" t="s">
        <v>5</v>
      </c>
      <c r="B67">
        <v>28</v>
      </c>
      <c r="C67">
        <v>24</v>
      </c>
      <c r="D67">
        <v>2</v>
      </c>
      <c r="E67">
        <v>32</v>
      </c>
      <c r="F67">
        <v>4</v>
      </c>
      <c r="G67">
        <v>29</v>
      </c>
      <c r="H67">
        <v>1</v>
      </c>
      <c r="I67">
        <v>43</v>
      </c>
      <c r="J67">
        <v>4</v>
      </c>
      <c r="K67">
        <v>128</v>
      </c>
      <c r="M67">
        <v>11</v>
      </c>
      <c r="N67">
        <v>6.8750000000000006E-2</v>
      </c>
      <c r="O67">
        <v>4</v>
      </c>
      <c r="P67">
        <v>43</v>
      </c>
      <c r="Q67">
        <v>2</v>
      </c>
      <c r="S67">
        <f t="shared" ref="S67:S130" si="3">(P67-B67)</f>
        <v>15</v>
      </c>
      <c r="T67">
        <f t="shared" ref="T67:T130" si="4">MAX(D67,F67,H67,J67)</f>
        <v>4</v>
      </c>
    </row>
    <row r="68" spans="1:20">
      <c r="A68" t="s">
        <v>7</v>
      </c>
      <c r="B68">
        <v>20</v>
      </c>
      <c r="C68">
        <v>18</v>
      </c>
      <c r="E68">
        <v>18</v>
      </c>
      <c r="G68">
        <v>22</v>
      </c>
      <c r="H68">
        <v>3</v>
      </c>
      <c r="I68">
        <v>25</v>
      </c>
      <c r="J68">
        <v>2</v>
      </c>
      <c r="K68">
        <v>47</v>
      </c>
      <c r="M68">
        <v>5</v>
      </c>
      <c r="N68">
        <v>6.25E-2</v>
      </c>
      <c r="O68">
        <v>2</v>
      </c>
      <c r="P68">
        <v>25</v>
      </c>
      <c r="Q68">
        <v>2</v>
      </c>
      <c r="S68">
        <f t="shared" si="3"/>
        <v>5</v>
      </c>
      <c r="T68">
        <f t="shared" si="4"/>
        <v>3</v>
      </c>
    </row>
    <row r="69" spans="1:20">
      <c r="A69" t="s">
        <v>96</v>
      </c>
      <c r="B69">
        <v>34</v>
      </c>
      <c r="C69">
        <v>26</v>
      </c>
      <c r="D69">
        <v>3</v>
      </c>
      <c r="E69">
        <v>22</v>
      </c>
      <c r="F69">
        <v>2</v>
      </c>
      <c r="G69">
        <v>47</v>
      </c>
      <c r="H69">
        <v>10</v>
      </c>
      <c r="I69">
        <v>25</v>
      </c>
      <c r="J69">
        <v>3</v>
      </c>
      <c r="K69">
        <v>120</v>
      </c>
      <c r="M69">
        <v>18</v>
      </c>
      <c r="N69">
        <v>0.1125</v>
      </c>
      <c r="O69">
        <v>4</v>
      </c>
      <c r="P69">
        <v>47</v>
      </c>
      <c r="Q69">
        <v>2</v>
      </c>
      <c r="S69">
        <f t="shared" si="3"/>
        <v>13</v>
      </c>
      <c r="T69">
        <f t="shared" si="4"/>
        <v>10</v>
      </c>
    </row>
    <row r="70" spans="1:20">
      <c r="A70" t="s">
        <v>97</v>
      </c>
      <c r="B70">
        <v>26</v>
      </c>
      <c r="C70">
        <v>24</v>
      </c>
      <c r="D70">
        <v>1</v>
      </c>
      <c r="E70">
        <v>27</v>
      </c>
      <c r="F70">
        <v>1</v>
      </c>
      <c r="G70">
        <v>23</v>
      </c>
      <c r="I70">
        <v>23</v>
      </c>
      <c r="K70">
        <v>51</v>
      </c>
      <c r="M70">
        <v>2</v>
      </c>
      <c r="N70">
        <v>2.5000000000000001E-2</v>
      </c>
      <c r="O70">
        <v>2</v>
      </c>
      <c r="P70">
        <v>27</v>
      </c>
      <c r="Q70">
        <v>2</v>
      </c>
      <c r="S70">
        <f t="shared" si="3"/>
        <v>1</v>
      </c>
      <c r="T70">
        <f t="shared" si="4"/>
        <v>1</v>
      </c>
    </row>
    <row r="71" spans="1:20">
      <c r="A71" s="35" t="s">
        <v>15</v>
      </c>
      <c r="B71">
        <v>43</v>
      </c>
      <c r="C71">
        <v>41</v>
      </c>
      <c r="D71">
        <v>7</v>
      </c>
      <c r="E71">
        <v>41</v>
      </c>
      <c r="F71">
        <v>7</v>
      </c>
      <c r="G71">
        <v>43</v>
      </c>
      <c r="I71">
        <v>33</v>
      </c>
      <c r="J71">
        <v>5</v>
      </c>
      <c r="K71">
        <v>115</v>
      </c>
      <c r="L71">
        <v>24</v>
      </c>
      <c r="M71">
        <v>19</v>
      </c>
      <c r="N71" t="e">
        <f>#DIV/0!</f>
        <v>#DIV/0!</v>
      </c>
      <c r="O71">
        <v>3</v>
      </c>
      <c r="P71">
        <v>43</v>
      </c>
      <c r="Q71">
        <v>4</v>
      </c>
      <c r="S71">
        <f t="shared" si="3"/>
        <v>0</v>
      </c>
      <c r="T71">
        <f t="shared" si="4"/>
        <v>7</v>
      </c>
    </row>
    <row r="72" spans="1:20">
      <c r="A72" s="35" t="s">
        <v>107</v>
      </c>
      <c r="B72">
        <v>43</v>
      </c>
      <c r="C72">
        <v>37</v>
      </c>
      <c r="D72">
        <v>6</v>
      </c>
      <c r="E72">
        <v>43</v>
      </c>
      <c r="G72">
        <v>30</v>
      </c>
      <c r="H72">
        <v>3</v>
      </c>
      <c r="I72">
        <v>37</v>
      </c>
      <c r="J72">
        <v>4</v>
      </c>
      <c r="K72">
        <v>104</v>
      </c>
      <c r="L72">
        <v>20.3333333333333</v>
      </c>
      <c r="M72">
        <v>13</v>
      </c>
      <c r="N72" t="e">
        <f>#DIV/0!</f>
        <v>#DIV/0!</v>
      </c>
      <c r="O72">
        <v>3</v>
      </c>
      <c r="P72">
        <v>43</v>
      </c>
      <c r="Q72">
        <v>4</v>
      </c>
      <c r="S72">
        <f t="shared" si="3"/>
        <v>0</v>
      </c>
      <c r="T72">
        <f t="shared" si="4"/>
        <v>6</v>
      </c>
    </row>
    <row r="73" spans="1:20">
      <c r="A73" s="35" t="s">
        <v>67</v>
      </c>
      <c r="B73">
        <v>41</v>
      </c>
      <c r="C73">
        <v>41</v>
      </c>
      <c r="E73">
        <v>39</v>
      </c>
      <c r="F73">
        <v>6</v>
      </c>
      <c r="G73">
        <v>41</v>
      </c>
      <c r="H73">
        <v>8</v>
      </c>
      <c r="I73">
        <v>40</v>
      </c>
      <c r="J73">
        <v>8</v>
      </c>
      <c r="K73">
        <v>120</v>
      </c>
      <c r="L73">
        <v>26.3333333333333</v>
      </c>
      <c r="M73">
        <v>22</v>
      </c>
      <c r="N73" t="e">
        <f>#DIV/0!</f>
        <v>#DIV/0!</v>
      </c>
      <c r="O73">
        <v>3</v>
      </c>
      <c r="P73">
        <v>41</v>
      </c>
      <c r="Q73">
        <v>4</v>
      </c>
      <c r="S73">
        <f t="shared" si="3"/>
        <v>0</v>
      </c>
      <c r="T73">
        <f t="shared" si="4"/>
        <v>8</v>
      </c>
    </row>
    <row r="74" spans="1:20">
      <c r="A74" s="35" t="s">
        <v>130</v>
      </c>
      <c r="B74">
        <v>67</v>
      </c>
      <c r="C74">
        <v>70</v>
      </c>
      <c r="D74">
        <v>18</v>
      </c>
      <c r="E74">
        <v>64</v>
      </c>
      <c r="F74">
        <v>17</v>
      </c>
      <c r="G74">
        <v>67</v>
      </c>
      <c r="I74">
        <v>68</v>
      </c>
      <c r="J74">
        <v>18</v>
      </c>
      <c r="K74">
        <v>202</v>
      </c>
      <c r="L74">
        <v>45</v>
      </c>
      <c r="M74">
        <v>53</v>
      </c>
      <c r="N74" t="e">
        <f>#DIV/0!</f>
        <v>#DIV/0!</v>
      </c>
      <c r="O74">
        <v>3</v>
      </c>
      <c r="P74">
        <v>70</v>
      </c>
      <c r="Q74">
        <v>4</v>
      </c>
      <c r="S74">
        <f t="shared" si="3"/>
        <v>3</v>
      </c>
      <c r="T74">
        <f t="shared" si="4"/>
        <v>18</v>
      </c>
    </row>
    <row r="75" spans="1:20">
      <c r="A75" t="s">
        <v>98</v>
      </c>
      <c r="B75">
        <v>55</v>
      </c>
      <c r="C75">
        <v>49</v>
      </c>
      <c r="D75">
        <v>8</v>
      </c>
      <c r="E75">
        <v>51</v>
      </c>
      <c r="F75">
        <v>10</v>
      </c>
      <c r="G75">
        <v>64</v>
      </c>
      <c r="H75">
        <v>15</v>
      </c>
      <c r="I75">
        <v>72</v>
      </c>
      <c r="J75">
        <v>17</v>
      </c>
      <c r="K75">
        <v>236</v>
      </c>
      <c r="M75">
        <v>50</v>
      </c>
      <c r="N75" t="e">
        <f>#DIV/0!</f>
        <v>#DIV/0!</v>
      </c>
      <c r="O75">
        <v>4</v>
      </c>
      <c r="P75">
        <v>72</v>
      </c>
      <c r="Q75">
        <v>4</v>
      </c>
      <c r="S75">
        <f t="shared" si="3"/>
        <v>17</v>
      </c>
      <c r="T75">
        <f t="shared" si="4"/>
        <v>17</v>
      </c>
    </row>
    <row r="76" spans="1:20">
      <c r="A76" t="s">
        <v>0</v>
      </c>
      <c r="B76">
        <v>40</v>
      </c>
      <c r="C76">
        <v>38</v>
      </c>
      <c r="D76">
        <v>7</v>
      </c>
      <c r="E76">
        <v>42</v>
      </c>
      <c r="F76">
        <v>7</v>
      </c>
      <c r="G76">
        <v>38</v>
      </c>
      <c r="H76">
        <v>8</v>
      </c>
      <c r="I76">
        <v>55</v>
      </c>
      <c r="J76">
        <v>13</v>
      </c>
      <c r="K76">
        <v>173</v>
      </c>
      <c r="M76">
        <v>35</v>
      </c>
      <c r="N76" t="e">
        <f>#DIV/0!</f>
        <v>#DIV/0!</v>
      </c>
      <c r="O76">
        <v>4</v>
      </c>
      <c r="P76">
        <v>55</v>
      </c>
      <c r="Q76">
        <v>4</v>
      </c>
      <c r="S76">
        <f t="shared" si="3"/>
        <v>15</v>
      </c>
      <c r="T76">
        <f t="shared" si="4"/>
        <v>13</v>
      </c>
    </row>
    <row r="77" spans="1:20">
      <c r="A77" t="s">
        <v>99</v>
      </c>
      <c r="B77">
        <v>48</v>
      </c>
      <c r="C77">
        <v>44</v>
      </c>
      <c r="D77">
        <v>7</v>
      </c>
      <c r="E77">
        <v>40</v>
      </c>
      <c r="F77">
        <v>6</v>
      </c>
      <c r="G77">
        <v>40</v>
      </c>
      <c r="H77">
        <v>6</v>
      </c>
      <c r="I77">
        <v>48</v>
      </c>
      <c r="J77">
        <v>8</v>
      </c>
      <c r="K77">
        <v>172</v>
      </c>
      <c r="M77">
        <v>27</v>
      </c>
      <c r="N77" t="e">
        <f>#DIV/0!</f>
        <v>#DIV/0!</v>
      </c>
      <c r="O77">
        <v>4</v>
      </c>
      <c r="P77">
        <v>48</v>
      </c>
      <c r="Q77">
        <v>4</v>
      </c>
      <c r="S77">
        <f t="shared" si="3"/>
        <v>0</v>
      </c>
      <c r="T77">
        <f t="shared" si="4"/>
        <v>8</v>
      </c>
    </row>
    <row r="78" spans="1:20">
      <c r="S78">
        <f t="shared" si="3"/>
        <v>0</v>
      </c>
      <c r="T78">
        <f t="shared" si="4"/>
        <v>0</v>
      </c>
    </row>
    <row r="79" spans="1:20">
      <c r="A79" t="s">
        <v>47</v>
      </c>
      <c r="B79">
        <v>24</v>
      </c>
      <c r="C79">
        <v>25</v>
      </c>
      <c r="D79">
        <v>3</v>
      </c>
      <c r="E79">
        <v>23</v>
      </c>
      <c r="F79">
        <v>4</v>
      </c>
      <c r="G79">
        <v>21</v>
      </c>
      <c r="H79">
        <v>0</v>
      </c>
      <c r="I79">
        <v>23</v>
      </c>
      <c r="J79">
        <v>1</v>
      </c>
      <c r="K79">
        <v>92</v>
      </c>
      <c r="L79">
        <v>23</v>
      </c>
      <c r="M79">
        <v>8</v>
      </c>
      <c r="N79">
        <v>0.05</v>
      </c>
      <c r="O79">
        <v>4</v>
      </c>
      <c r="P79">
        <f t="shared" ref="P79:P95" si="5">MAX(B79:I79)</f>
        <v>25</v>
      </c>
      <c r="Q79">
        <v>5</v>
      </c>
      <c r="S79">
        <f t="shared" si="3"/>
        <v>1</v>
      </c>
      <c r="T79">
        <f t="shared" si="4"/>
        <v>4</v>
      </c>
    </row>
    <row r="80" spans="1:20">
      <c r="A80" t="s">
        <v>87</v>
      </c>
      <c r="B80">
        <v>9</v>
      </c>
      <c r="C80">
        <v>18</v>
      </c>
      <c r="D80">
        <v>1</v>
      </c>
      <c r="E80">
        <v>23</v>
      </c>
      <c r="F80">
        <v>3</v>
      </c>
      <c r="G80">
        <v>12</v>
      </c>
      <c r="H80">
        <v>0</v>
      </c>
      <c r="I80">
        <v>10</v>
      </c>
      <c r="J80">
        <v>0</v>
      </c>
      <c r="K80">
        <v>63</v>
      </c>
      <c r="L80">
        <v>15.75</v>
      </c>
      <c r="M80">
        <v>4</v>
      </c>
      <c r="N80">
        <v>2.5000000000000001E-2</v>
      </c>
      <c r="O80">
        <v>4</v>
      </c>
      <c r="P80">
        <f t="shared" si="5"/>
        <v>23</v>
      </c>
      <c r="Q80">
        <v>5</v>
      </c>
      <c r="S80">
        <f t="shared" si="3"/>
        <v>14</v>
      </c>
      <c r="T80">
        <f t="shared" si="4"/>
        <v>3</v>
      </c>
    </row>
    <row r="81" spans="1:20">
      <c r="A81" t="s">
        <v>22</v>
      </c>
      <c r="B81">
        <v>16</v>
      </c>
      <c r="C81">
        <v>19</v>
      </c>
      <c r="D81">
        <v>3</v>
      </c>
      <c r="E81">
        <v>21</v>
      </c>
      <c r="F81">
        <v>3</v>
      </c>
      <c r="G81">
        <v>23</v>
      </c>
      <c r="H81">
        <v>2</v>
      </c>
      <c r="I81">
        <v>20</v>
      </c>
      <c r="J81">
        <v>3</v>
      </c>
      <c r="K81">
        <v>83</v>
      </c>
      <c r="L81">
        <v>20.75</v>
      </c>
      <c r="M81">
        <v>11</v>
      </c>
      <c r="N81">
        <v>6.8750000000000006E-2</v>
      </c>
      <c r="O81">
        <v>4</v>
      </c>
      <c r="P81">
        <f t="shared" si="5"/>
        <v>23</v>
      </c>
      <c r="Q81">
        <v>5</v>
      </c>
      <c r="S81">
        <f t="shared" si="3"/>
        <v>7</v>
      </c>
      <c r="T81">
        <f t="shared" si="4"/>
        <v>3</v>
      </c>
    </row>
    <row r="82" spans="1:20">
      <c r="A82" t="s">
        <v>50</v>
      </c>
      <c r="B82">
        <v>15</v>
      </c>
      <c r="C82">
        <v>10</v>
      </c>
      <c r="D82">
        <v>0</v>
      </c>
      <c r="E82">
        <v>18</v>
      </c>
      <c r="F82">
        <v>0</v>
      </c>
      <c r="G82">
        <v>22</v>
      </c>
      <c r="H82">
        <v>1</v>
      </c>
      <c r="I82">
        <v>19</v>
      </c>
      <c r="J82">
        <v>1</v>
      </c>
      <c r="K82">
        <v>69</v>
      </c>
      <c r="L82">
        <v>17.25</v>
      </c>
      <c r="M82">
        <v>2</v>
      </c>
      <c r="N82">
        <v>1.2500000000000001E-2</v>
      </c>
      <c r="O82">
        <v>4</v>
      </c>
      <c r="P82">
        <f t="shared" si="5"/>
        <v>22</v>
      </c>
      <c r="Q82">
        <v>5</v>
      </c>
      <c r="S82">
        <f t="shared" si="3"/>
        <v>7</v>
      </c>
      <c r="T82">
        <f t="shared" si="4"/>
        <v>1</v>
      </c>
    </row>
    <row r="83" spans="1:20">
      <c r="A83" t="s">
        <v>5</v>
      </c>
      <c r="B83">
        <v>30</v>
      </c>
      <c r="C83">
        <v>23</v>
      </c>
      <c r="D83">
        <v>1</v>
      </c>
      <c r="E83">
        <v>27</v>
      </c>
      <c r="F83">
        <v>2</v>
      </c>
      <c r="G83">
        <v>36</v>
      </c>
      <c r="H83">
        <v>3</v>
      </c>
      <c r="I83">
        <v>39</v>
      </c>
      <c r="J83">
        <v>7</v>
      </c>
      <c r="K83">
        <v>125</v>
      </c>
      <c r="L83">
        <v>31.25</v>
      </c>
      <c r="M83">
        <v>13</v>
      </c>
      <c r="N83">
        <v>8.1250000000000003E-2</v>
      </c>
      <c r="O83">
        <v>4</v>
      </c>
      <c r="P83">
        <f t="shared" si="5"/>
        <v>39</v>
      </c>
      <c r="Q83">
        <v>5</v>
      </c>
      <c r="S83">
        <f t="shared" si="3"/>
        <v>9</v>
      </c>
      <c r="T83">
        <f t="shared" si="4"/>
        <v>7</v>
      </c>
    </row>
    <row r="84" spans="1:20">
      <c r="A84" t="s">
        <v>7</v>
      </c>
      <c r="B84">
        <v>22</v>
      </c>
      <c r="C84">
        <v>31</v>
      </c>
      <c r="D84">
        <v>4</v>
      </c>
      <c r="E84">
        <v>30</v>
      </c>
      <c r="F84">
        <v>6</v>
      </c>
      <c r="G84">
        <v>36</v>
      </c>
      <c r="H84">
        <v>7</v>
      </c>
      <c r="I84">
        <v>29</v>
      </c>
      <c r="J84">
        <v>4</v>
      </c>
      <c r="K84">
        <v>126</v>
      </c>
      <c r="L84">
        <v>31.5</v>
      </c>
      <c r="M84">
        <v>21</v>
      </c>
      <c r="N84">
        <v>0.13125000000000001</v>
      </c>
      <c r="O84">
        <v>4</v>
      </c>
      <c r="P84">
        <f t="shared" si="5"/>
        <v>36</v>
      </c>
      <c r="Q84">
        <v>5</v>
      </c>
      <c r="S84">
        <f t="shared" si="3"/>
        <v>14</v>
      </c>
      <c r="T84">
        <f t="shared" si="4"/>
        <v>7</v>
      </c>
    </row>
    <row r="85" spans="1:20">
      <c r="A85" t="s">
        <v>6</v>
      </c>
      <c r="B85">
        <v>36</v>
      </c>
      <c r="C85">
        <v>35</v>
      </c>
      <c r="D85">
        <v>7</v>
      </c>
      <c r="E85">
        <v>38</v>
      </c>
      <c r="F85">
        <v>8</v>
      </c>
      <c r="G85">
        <v>40</v>
      </c>
      <c r="H85">
        <v>9</v>
      </c>
      <c r="I85">
        <v>26</v>
      </c>
      <c r="J85">
        <v>5</v>
      </c>
      <c r="K85">
        <v>139</v>
      </c>
      <c r="L85">
        <v>34.75</v>
      </c>
      <c r="M85">
        <v>29</v>
      </c>
      <c r="N85">
        <v>0.18124999999999999</v>
      </c>
      <c r="O85">
        <v>4</v>
      </c>
      <c r="P85">
        <f t="shared" si="5"/>
        <v>40</v>
      </c>
      <c r="Q85">
        <v>5</v>
      </c>
      <c r="S85">
        <f t="shared" si="3"/>
        <v>4</v>
      </c>
      <c r="T85">
        <f t="shared" si="4"/>
        <v>9</v>
      </c>
    </row>
    <row r="86" spans="1:20">
      <c r="A86" t="s">
        <v>4</v>
      </c>
      <c r="B86">
        <v>26</v>
      </c>
      <c r="C86">
        <v>28</v>
      </c>
      <c r="D86">
        <v>5</v>
      </c>
      <c r="K86">
        <v>28</v>
      </c>
      <c r="L86">
        <v>28</v>
      </c>
      <c r="M86">
        <v>5</v>
      </c>
      <c r="N86">
        <v>0.125</v>
      </c>
      <c r="O86">
        <v>1</v>
      </c>
      <c r="P86">
        <f t="shared" si="5"/>
        <v>28</v>
      </c>
      <c r="Q86">
        <v>5</v>
      </c>
      <c r="S86">
        <f t="shared" si="3"/>
        <v>2</v>
      </c>
      <c r="T86">
        <f t="shared" si="4"/>
        <v>5</v>
      </c>
    </row>
    <row r="87" spans="1:20">
      <c r="A87" t="s">
        <v>80</v>
      </c>
      <c r="B87">
        <v>29</v>
      </c>
      <c r="E87">
        <v>20</v>
      </c>
      <c r="F87">
        <v>1</v>
      </c>
      <c r="G87">
        <v>32</v>
      </c>
      <c r="H87">
        <v>3</v>
      </c>
      <c r="I87">
        <v>35</v>
      </c>
      <c r="J87">
        <v>5</v>
      </c>
      <c r="K87">
        <v>87</v>
      </c>
      <c r="L87">
        <v>29</v>
      </c>
      <c r="M87">
        <v>9</v>
      </c>
      <c r="N87">
        <v>7.4999999999999997E-2</v>
      </c>
      <c r="O87">
        <v>3</v>
      </c>
      <c r="P87">
        <f t="shared" si="5"/>
        <v>35</v>
      </c>
      <c r="Q87">
        <v>5</v>
      </c>
      <c r="S87">
        <f t="shared" si="3"/>
        <v>6</v>
      </c>
      <c r="T87">
        <f t="shared" si="4"/>
        <v>5</v>
      </c>
    </row>
    <row r="88" spans="1:20">
      <c r="A88" t="s">
        <v>62</v>
      </c>
      <c r="B88">
        <v>55</v>
      </c>
      <c r="C88">
        <v>51</v>
      </c>
      <c r="D88">
        <v>10</v>
      </c>
      <c r="E88">
        <v>46</v>
      </c>
      <c r="F88">
        <v>8</v>
      </c>
      <c r="G88">
        <v>84</v>
      </c>
      <c r="H88">
        <v>23</v>
      </c>
      <c r="I88">
        <v>52</v>
      </c>
      <c r="J88">
        <v>11</v>
      </c>
      <c r="K88">
        <v>233</v>
      </c>
      <c r="M88">
        <v>52</v>
      </c>
      <c r="N88">
        <v>0.32500000000000001</v>
      </c>
      <c r="O88">
        <v>4</v>
      </c>
      <c r="P88">
        <f t="shared" si="5"/>
        <v>84</v>
      </c>
      <c r="Q88">
        <v>5</v>
      </c>
      <c r="S88">
        <f t="shared" si="3"/>
        <v>29</v>
      </c>
      <c r="T88">
        <f t="shared" si="4"/>
        <v>23</v>
      </c>
    </row>
    <row r="89" spans="1:20">
      <c r="A89" t="s">
        <v>64</v>
      </c>
      <c r="B89">
        <v>46</v>
      </c>
      <c r="C89">
        <v>43</v>
      </c>
      <c r="D89">
        <v>8</v>
      </c>
      <c r="E89">
        <v>32</v>
      </c>
      <c r="F89">
        <v>5</v>
      </c>
      <c r="G89">
        <v>49</v>
      </c>
      <c r="H89">
        <v>13</v>
      </c>
      <c r="I89">
        <v>60</v>
      </c>
      <c r="J89">
        <v>15</v>
      </c>
      <c r="K89">
        <v>184</v>
      </c>
      <c r="M89">
        <v>41</v>
      </c>
      <c r="N89">
        <v>0.25624999999999998</v>
      </c>
      <c r="O89">
        <v>4</v>
      </c>
      <c r="P89">
        <f t="shared" si="5"/>
        <v>60</v>
      </c>
      <c r="Q89">
        <v>5</v>
      </c>
      <c r="S89">
        <f t="shared" si="3"/>
        <v>14</v>
      </c>
      <c r="T89">
        <f t="shared" si="4"/>
        <v>15</v>
      </c>
    </row>
    <row r="90" spans="1:20">
      <c r="A90" t="s">
        <v>0</v>
      </c>
      <c r="B90">
        <v>41</v>
      </c>
      <c r="C90">
        <v>37</v>
      </c>
      <c r="D90">
        <v>5</v>
      </c>
      <c r="E90">
        <v>39</v>
      </c>
      <c r="F90">
        <v>5</v>
      </c>
      <c r="G90">
        <v>34</v>
      </c>
      <c r="H90">
        <v>6</v>
      </c>
      <c r="I90">
        <v>44</v>
      </c>
      <c r="J90">
        <v>7</v>
      </c>
      <c r="K90">
        <v>154</v>
      </c>
      <c r="M90">
        <v>23</v>
      </c>
      <c r="N90">
        <v>0.14374999999999999</v>
      </c>
      <c r="O90">
        <v>4</v>
      </c>
      <c r="P90">
        <f t="shared" si="5"/>
        <v>44</v>
      </c>
      <c r="Q90">
        <v>5</v>
      </c>
      <c r="S90">
        <f t="shared" si="3"/>
        <v>3</v>
      </c>
      <c r="T90">
        <f t="shared" si="4"/>
        <v>7</v>
      </c>
    </row>
    <row r="91" spans="1:20">
      <c r="A91" t="s">
        <v>54</v>
      </c>
      <c r="B91">
        <v>53</v>
      </c>
      <c r="C91">
        <v>53</v>
      </c>
      <c r="D91">
        <v>12</v>
      </c>
      <c r="E91">
        <v>47</v>
      </c>
      <c r="F91">
        <v>8</v>
      </c>
      <c r="G91">
        <v>50</v>
      </c>
      <c r="H91">
        <v>11</v>
      </c>
      <c r="I91">
        <v>74</v>
      </c>
      <c r="J91">
        <v>20</v>
      </c>
      <c r="K91">
        <v>224</v>
      </c>
      <c r="M91">
        <v>51</v>
      </c>
      <c r="N91">
        <v>0.31874999999999998</v>
      </c>
      <c r="O91">
        <v>4</v>
      </c>
      <c r="P91">
        <f t="shared" si="5"/>
        <v>74</v>
      </c>
      <c r="Q91">
        <v>5</v>
      </c>
      <c r="S91">
        <f t="shared" si="3"/>
        <v>21</v>
      </c>
      <c r="T91">
        <f t="shared" si="4"/>
        <v>20</v>
      </c>
    </row>
    <row r="92" spans="1:20">
      <c r="A92" t="s">
        <v>73</v>
      </c>
      <c r="B92">
        <v>26</v>
      </c>
      <c r="C92">
        <v>22</v>
      </c>
      <c r="D92">
        <v>4</v>
      </c>
      <c r="E92">
        <v>28</v>
      </c>
      <c r="F92">
        <v>4</v>
      </c>
      <c r="G92">
        <v>28</v>
      </c>
      <c r="H92">
        <v>3</v>
      </c>
      <c r="I92">
        <v>32</v>
      </c>
      <c r="J92">
        <v>4</v>
      </c>
      <c r="K92">
        <v>110</v>
      </c>
      <c r="M92">
        <v>15</v>
      </c>
      <c r="N92">
        <v>9.375E-2</v>
      </c>
      <c r="O92">
        <v>4</v>
      </c>
      <c r="P92">
        <f t="shared" si="5"/>
        <v>32</v>
      </c>
      <c r="Q92">
        <v>5</v>
      </c>
      <c r="S92">
        <f t="shared" si="3"/>
        <v>6</v>
      </c>
      <c r="T92">
        <f t="shared" si="4"/>
        <v>4</v>
      </c>
    </row>
    <row r="93" spans="1:20">
      <c r="A93" t="s">
        <v>56</v>
      </c>
      <c r="B93">
        <v>52</v>
      </c>
      <c r="C93">
        <v>43</v>
      </c>
      <c r="D93">
        <v>10</v>
      </c>
      <c r="E93">
        <v>68</v>
      </c>
      <c r="F93">
        <v>17</v>
      </c>
      <c r="G93">
        <v>48</v>
      </c>
      <c r="H93">
        <v>9</v>
      </c>
      <c r="I93">
        <v>60</v>
      </c>
      <c r="J93">
        <v>14</v>
      </c>
      <c r="K93">
        <v>219</v>
      </c>
      <c r="M93">
        <v>50</v>
      </c>
      <c r="N93">
        <v>0.3125</v>
      </c>
      <c r="O93">
        <v>4</v>
      </c>
      <c r="P93">
        <f t="shared" si="5"/>
        <v>68</v>
      </c>
      <c r="Q93">
        <v>5</v>
      </c>
      <c r="S93">
        <f t="shared" si="3"/>
        <v>16</v>
      </c>
      <c r="T93">
        <f t="shared" si="4"/>
        <v>17</v>
      </c>
    </row>
    <row r="94" spans="1:20">
      <c r="A94" t="s">
        <v>58</v>
      </c>
      <c r="B94">
        <v>66</v>
      </c>
      <c r="C94">
        <v>69</v>
      </c>
      <c r="D94">
        <v>16</v>
      </c>
      <c r="E94">
        <v>76</v>
      </c>
      <c r="F94">
        <v>21</v>
      </c>
      <c r="G94">
        <v>73</v>
      </c>
      <c r="H94">
        <v>18</v>
      </c>
      <c r="I94">
        <v>68</v>
      </c>
      <c r="J94">
        <v>17</v>
      </c>
      <c r="K94">
        <v>286</v>
      </c>
      <c r="M94">
        <v>72</v>
      </c>
      <c r="N94">
        <v>0.45</v>
      </c>
      <c r="O94">
        <v>4</v>
      </c>
      <c r="P94">
        <f t="shared" si="5"/>
        <v>76</v>
      </c>
      <c r="Q94">
        <v>5</v>
      </c>
      <c r="S94">
        <f t="shared" si="3"/>
        <v>10</v>
      </c>
      <c r="T94">
        <f t="shared" si="4"/>
        <v>21</v>
      </c>
    </row>
    <row r="95" spans="1:20" ht="14.4" thickBot="1">
      <c r="A95" t="s">
        <v>76</v>
      </c>
      <c r="B95">
        <v>6</v>
      </c>
      <c r="C95">
        <v>9</v>
      </c>
      <c r="D95">
        <v>0</v>
      </c>
      <c r="E95">
        <v>18</v>
      </c>
      <c r="F95">
        <v>1</v>
      </c>
      <c r="G95">
        <v>23</v>
      </c>
      <c r="H95">
        <v>2</v>
      </c>
      <c r="I95">
        <v>24</v>
      </c>
      <c r="J95">
        <v>3</v>
      </c>
      <c r="K95">
        <v>74</v>
      </c>
      <c r="M95">
        <v>6</v>
      </c>
      <c r="N95">
        <v>3.7499999999999999E-2</v>
      </c>
      <c r="O95">
        <v>4</v>
      </c>
      <c r="P95">
        <f t="shared" si="5"/>
        <v>24</v>
      </c>
      <c r="Q95">
        <v>5</v>
      </c>
      <c r="S95">
        <f t="shared" si="3"/>
        <v>18</v>
      </c>
      <c r="T95">
        <f t="shared" si="4"/>
        <v>3</v>
      </c>
    </row>
    <row r="96" spans="1:20" ht="15" thickTop="1" thickBot="1">
      <c r="A96" s="6" t="s">
        <v>4</v>
      </c>
      <c r="B96" s="4">
        <v>26</v>
      </c>
      <c r="C96" s="2">
        <v>21</v>
      </c>
      <c r="D96" s="2">
        <v>3</v>
      </c>
      <c r="E96" s="2">
        <v>27</v>
      </c>
      <c r="F96" s="2">
        <v>4</v>
      </c>
      <c r="G96" s="2"/>
      <c r="H96" s="2"/>
      <c r="I96" s="2"/>
      <c r="J96" s="2"/>
      <c r="K96" s="3">
        <v>48</v>
      </c>
      <c r="L96" s="1"/>
      <c r="M96" s="4">
        <v>7</v>
      </c>
      <c r="N96" s="5">
        <v>4.2682926829268296E-3</v>
      </c>
      <c r="O96" s="1">
        <v>2</v>
      </c>
      <c r="P96">
        <v>27</v>
      </c>
      <c r="Q96">
        <v>6</v>
      </c>
      <c r="S96">
        <f t="shared" si="3"/>
        <v>1</v>
      </c>
      <c r="T96">
        <f t="shared" si="4"/>
        <v>4</v>
      </c>
    </row>
    <row r="97" spans="1:20" ht="15" thickTop="1" thickBot="1">
      <c r="A97" s="1" t="s">
        <v>5</v>
      </c>
      <c r="B97" s="4">
        <v>30</v>
      </c>
      <c r="C97" s="2">
        <v>24</v>
      </c>
      <c r="D97" s="2">
        <v>3</v>
      </c>
      <c r="E97" s="2">
        <v>20</v>
      </c>
      <c r="F97" s="2">
        <v>2</v>
      </c>
      <c r="G97" s="2">
        <v>15</v>
      </c>
      <c r="H97" s="2">
        <v>0</v>
      </c>
      <c r="I97" s="2">
        <v>23</v>
      </c>
      <c r="J97" s="2">
        <v>3</v>
      </c>
      <c r="K97" s="3">
        <v>82</v>
      </c>
      <c r="L97" s="1"/>
      <c r="M97" s="4">
        <v>8</v>
      </c>
      <c r="N97" s="5">
        <v>4.7619047619047597E-3</v>
      </c>
      <c r="O97" s="1">
        <v>4</v>
      </c>
      <c r="P97">
        <v>30</v>
      </c>
      <c r="Q97">
        <v>6</v>
      </c>
      <c r="S97">
        <f t="shared" si="3"/>
        <v>0</v>
      </c>
      <c r="T97">
        <f t="shared" si="4"/>
        <v>3</v>
      </c>
    </row>
    <row r="98" spans="1:20" ht="15" thickTop="1" thickBot="1">
      <c r="A98" s="6" t="s">
        <v>6</v>
      </c>
      <c r="B98" s="4">
        <v>36</v>
      </c>
      <c r="C98" s="2">
        <v>36</v>
      </c>
      <c r="D98" s="2">
        <v>7</v>
      </c>
      <c r="E98" s="2">
        <v>28</v>
      </c>
      <c r="F98" s="2">
        <v>5</v>
      </c>
      <c r="G98" s="2">
        <v>28</v>
      </c>
      <c r="H98" s="2">
        <v>4</v>
      </c>
      <c r="I98" s="2">
        <v>34</v>
      </c>
      <c r="J98" s="2">
        <v>6</v>
      </c>
      <c r="K98" s="3">
        <v>126</v>
      </c>
      <c r="L98" s="1"/>
      <c r="M98" s="4">
        <v>22</v>
      </c>
      <c r="N98" s="5">
        <v>6.79012345679012E-3</v>
      </c>
      <c r="O98" s="1">
        <v>4</v>
      </c>
      <c r="P98">
        <v>36</v>
      </c>
      <c r="Q98">
        <v>6</v>
      </c>
      <c r="S98">
        <f t="shared" si="3"/>
        <v>0</v>
      </c>
      <c r="T98">
        <f t="shared" si="4"/>
        <v>7</v>
      </c>
    </row>
    <row r="99" spans="1:20" ht="15" thickTop="1" thickBot="1">
      <c r="A99" s="6" t="s">
        <v>7</v>
      </c>
      <c r="B99" s="4">
        <v>28</v>
      </c>
      <c r="C99" s="2">
        <v>36</v>
      </c>
      <c r="D99" s="2">
        <v>9</v>
      </c>
      <c r="E99" s="2">
        <v>27</v>
      </c>
      <c r="F99" s="2">
        <v>2</v>
      </c>
      <c r="G99" s="2">
        <v>35</v>
      </c>
      <c r="H99" s="2">
        <v>5</v>
      </c>
      <c r="I99" s="2">
        <v>41</v>
      </c>
      <c r="J99" s="2">
        <v>5</v>
      </c>
      <c r="K99" s="3">
        <v>139</v>
      </c>
      <c r="L99" s="1"/>
      <c r="M99" s="4">
        <v>21</v>
      </c>
      <c r="N99" s="5" t="e">
        <v>#REF!</v>
      </c>
      <c r="O99" s="1">
        <v>4</v>
      </c>
      <c r="P99">
        <v>41</v>
      </c>
      <c r="Q99">
        <v>6</v>
      </c>
      <c r="S99">
        <f t="shared" si="3"/>
        <v>13</v>
      </c>
      <c r="T99">
        <f t="shared" si="4"/>
        <v>9</v>
      </c>
    </row>
    <row r="100" spans="1:20" ht="15" thickTop="1" thickBot="1">
      <c r="A100" s="7" t="s">
        <v>8</v>
      </c>
      <c r="B100" s="4">
        <v>31</v>
      </c>
      <c r="C100" s="2"/>
      <c r="D100" s="2"/>
      <c r="E100" s="2"/>
      <c r="F100" s="2"/>
      <c r="G100" s="2">
        <v>24</v>
      </c>
      <c r="H100" s="2">
        <v>6</v>
      </c>
      <c r="I100" s="2">
        <v>22</v>
      </c>
      <c r="J100" s="2">
        <v>3</v>
      </c>
      <c r="K100" s="3">
        <v>46</v>
      </c>
      <c r="L100" s="1"/>
      <c r="M100" s="8">
        <v>9</v>
      </c>
      <c r="N100" s="5" t="e">
        <v>#REF!</v>
      </c>
      <c r="O100" s="1">
        <v>2</v>
      </c>
      <c r="P100">
        <v>31</v>
      </c>
      <c r="Q100">
        <v>6</v>
      </c>
      <c r="S100">
        <f t="shared" si="3"/>
        <v>0</v>
      </c>
      <c r="T100">
        <f t="shared" si="4"/>
        <v>6</v>
      </c>
    </row>
    <row r="101" spans="1:20" ht="15" thickTop="1" thickBot="1">
      <c r="A101" t="s">
        <v>59</v>
      </c>
      <c r="B101" s="2">
        <v>43</v>
      </c>
      <c r="C101" s="2">
        <v>37</v>
      </c>
      <c r="D101" s="2">
        <v>5</v>
      </c>
      <c r="E101" s="2">
        <v>37</v>
      </c>
      <c r="F101" s="2">
        <v>6</v>
      </c>
      <c r="G101" s="2">
        <v>37</v>
      </c>
      <c r="H101" s="2">
        <v>4</v>
      </c>
      <c r="I101" s="2">
        <v>41</v>
      </c>
      <c r="J101" s="2">
        <v>7</v>
      </c>
      <c r="K101" s="3">
        <v>152</v>
      </c>
      <c r="L101" s="3">
        <v>38</v>
      </c>
      <c r="M101" s="9"/>
      <c r="N101" s="5">
        <v>0</v>
      </c>
      <c r="O101" s="1">
        <v>4</v>
      </c>
      <c r="P101">
        <v>43</v>
      </c>
      <c r="Q101">
        <v>6</v>
      </c>
      <c r="S101">
        <f t="shared" si="3"/>
        <v>0</v>
      </c>
      <c r="T101">
        <f t="shared" si="4"/>
        <v>7</v>
      </c>
    </row>
    <row r="102" spans="1:20" ht="15" thickTop="1" thickBot="1">
      <c r="A102" t="s">
        <v>61</v>
      </c>
      <c r="B102" s="2">
        <v>56</v>
      </c>
      <c r="C102" s="2">
        <v>50</v>
      </c>
      <c r="D102" s="2">
        <v>8</v>
      </c>
      <c r="E102" s="2">
        <v>59</v>
      </c>
      <c r="F102" s="2">
        <v>12</v>
      </c>
      <c r="G102" s="2">
        <v>62</v>
      </c>
      <c r="H102" s="2">
        <v>14</v>
      </c>
      <c r="I102" s="2">
        <v>63</v>
      </c>
      <c r="J102" s="2">
        <v>15</v>
      </c>
      <c r="K102" s="3">
        <v>234</v>
      </c>
      <c r="L102" s="3">
        <v>58.5</v>
      </c>
      <c r="M102" s="9"/>
      <c r="N102" s="5">
        <v>0</v>
      </c>
      <c r="O102" s="1">
        <v>4</v>
      </c>
      <c r="P102">
        <v>63</v>
      </c>
      <c r="Q102">
        <v>6</v>
      </c>
      <c r="S102">
        <f t="shared" si="3"/>
        <v>7</v>
      </c>
      <c r="T102">
        <f t="shared" si="4"/>
        <v>15</v>
      </c>
    </row>
    <row r="103" spans="1:20" ht="15" thickTop="1" thickBot="1">
      <c r="A103" t="s">
        <v>63</v>
      </c>
      <c r="B103" s="2">
        <v>46</v>
      </c>
      <c r="C103" s="2">
        <v>27</v>
      </c>
      <c r="D103" s="2">
        <v>2</v>
      </c>
      <c r="E103" s="2">
        <v>42</v>
      </c>
      <c r="F103" s="2">
        <v>9</v>
      </c>
      <c r="G103" s="2">
        <v>47</v>
      </c>
      <c r="H103" s="2">
        <v>10</v>
      </c>
      <c r="I103" s="2">
        <v>46</v>
      </c>
      <c r="J103" s="2">
        <v>12</v>
      </c>
      <c r="K103" s="3">
        <v>162</v>
      </c>
      <c r="L103" s="3">
        <v>40.5</v>
      </c>
      <c r="M103" s="4">
        <v>33</v>
      </c>
      <c r="N103" s="5">
        <v>5.5E-2</v>
      </c>
      <c r="O103" s="1">
        <v>4</v>
      </c>
      <c r="P103">
        <v>47</v>
      </c>
      <c r="Q103">
        <v>6</v>
      </c>
      <c r="S103">
        <f t="shared" si="3"/>
        <v>1</v>
      </c>
      <c r="T103">
        <f t="shared" si="4"/>
        <v>12</v>
      </c>
    </row>
    <row r="104" spans="1:20" ht="15" thickTop="1" thickBot="1">
      <c r="A104" s="6" t="s">
        <v>76</v>
      </c>
      <c r="B104" s="2">
        <v>12</v>
      </c>
      <c r="C104" s="2">
        <v>10</v>
      </c>
      <c r="D104" s="2">
        <v>0</v>
      </c>
      <c r="E104" s="2">
        <v>4</v>
      </c>
      <c r="F104" s="2">
        <v>0</v>
      </c>
      <c r="G104" s="2">
        <v>10</v>
      </c>
      <c r="H104" s="2">
        <v>0</v>
      </c>
      <c r="I104" s="2">
        <v>17</v>
      </c>
      <c r="J104" s="2">
        <v>3</v>
      </c>
      <c r="K104" s="3">
        <v>41</v>
      </c>
      <c r="L104" s="3">
        <v>10.25</v>
      </c>
      <c r="M104" s="4">
        <v>3</v>
      </c>
      <c r="N104" s="5">
        <v>4.4117647058823503E-3</v>
      </c>
      <c r="O104" s="1">
        <v>4</v>
      </c>
      <c r="P104">
        <v>17</v>
      </c>
      <c r="Q104">
        <v>6</v>
      </c>
      <c r="S104">
        <f t="shared" si="3"/>
        <v>5</v>
      </c>
      <c r="T104">
        <f t="shared" si="4"/>
        <v>3</v>
      </c>
    </row>
    <row r="105" spans="1:20" ht="15" thickTop="1" thickBot="1">
      <c r="A105" s="6" t="s">
        <v>11</v>
      </c>
      <c r="B105" s="4">
        <v>48</v>
      </c>
      <c r="C105" s="2">
        <v>38</v>
      </c>
      <c r="D105" s="2">
        <v>5</v>
      </c>
      <c r="E105" s="2">
        <v>56</v>
      </c>
      <c r="F105" s="2">
        <v>12</v>
      </c>
      <c r="G105" s="2">
        <v>51</v>
      </c>
      <c r="H105" s="2">
        <v>13</v>
      </c>
      <c r="I105" s="2">
        <v>45</v>
      </c>
      <c r="J105" s="2">
        <v>9</v>
      </c>
      <c r="K105" s="3">
        <v>190</v>
      </c>
      <c r="L105" s="3">
        <v>47.5</v>
      </c>
      <c r="M105" s="4">
        <v>39</v>
      </c>
      <c r="N105" s="5" t="e">
        <v>#REF!</v>
      </c>
      <c r="O105" s="1">
        <v>4</v>
      </c>
      <c r="P105">
        <v>56</v>
      </c>
      <c r="Q105">
        <v>6</v>
      </c>
      <c r="S105">
        <f t="shared" si="3"/>
        <v>8</v>
      </c>
      <c r="T105">
        <f t="shared" si="4"/>
        <v>13</v>
      </c>
    </row>
    <row r="106" spans="1:20" ht="15" thickTop="1" thickBot="1">
      <c r="A106" s="1" t="s">
        <v>12</v>
      </c>
      <c r="B106" s="4">
        <v>54</v>
      </c>
      <c r="C106" s="2">
        <v>56</v>
      </c>
      <c r="D106" s="2">
        <v>1</v>
      </c>
      <c r="E106" s="2">
        <v>47</v>
      </c>
      <c r="F106" s="2">
        <v>9</v>
      </c>
      <c r="G106" s="2">
        <v>57</v>
      </c>
      <c r="H106" s="2">
        <v>14</v>
      </c>
      <c r="I106" s="2">
        <v>56</v>
      </c>
      <c r="J106" s="2">
        <v>13</v>
      </c>
      <c r="K106" s="3">
        <v>216</v>
      </c>
      <c r="L106" s="3">
        <v>54</v>
      </c>
      <c r="M106" s="4">
        <v>37</v>
      </c>
      <c r="N106" s="5" t="e">
        <v>#REF!</v>
      </c>
      <c r="O106" s="1">
        <v>4</v>
      </c>
      <c r="P106">
        <v>57</v>
      </c>
      <c r="Q106">
        <v>6</v>
      </c>
      <c r="S106">
        <f t="shared" si="3"/>
        <v>3</v>
      </c>
      <c r="T106">
        <f t="shared" si="4"/>
        <v>14</v>
      </c>
    </row>
    <row r="107" spans="1:20" ht="15" thickTop="1" thickBot="1">
      <c r="A107" s="1" t="s">
        <v>13</v>
      </c>
      <c r="B107" s="4">
        <v>53</v>
      </c>
      <c r="C107" s="2">
        <v>46</v>
      </c>
      <c r="D107" s="2">
        <v>9</v>
      </c>
      <c r="E107" s="2">
        <v>53</v>
      </c>
      <c r="F107" s="2">
        <v>12</v>
      </c>
      <c r="G107" s="2">
        <v>39</v>
      </c>
      <c r="H107" s="2">
        <v>7</v>
      </c>
      <c r="I107" s="2">
        <v>45</v>
      </c>
      <c r="J107" s="2">
        <v>14</v>
      </c>
      <c r="K107" s="3">
        <v>183</v>
      </c>
      <c r="L107" s="3">
        <v>45.75</v>
      </c>
      <c r="M107" s="4">
        <v>42</v>
      </c>
      <c r="N107" s="5" t="e">
        <v>#REF!</v>
      </c>
      <c r="O107" s="1">
        <v>4</v>
      </c>
      <c r="P107">
        <v>53</v>
      </c>
      <c r="Q107">
        <v>6</v>
      </c>
      <c r="S107">
        <f t="shared" si="3"/>
        <v>0</v>
      </c>
      <c r="T107">
        <f t="shared" si="4"/>
        <v>14</v>
      </c>
    </row>
    <row r="108" spans="1:20" ht="15" thickTop="1" thickBot="1">
      <c r="A108" s="6" t="s">
        <v>14</v>
      </c>
      <c r="B108" s="4">
        <v>68</v>
      </c>
      <c r="C108" s="2">
        <v>71</v>
      </c>
      <c r="D108" s="2">
        <v>9</v>
      </c>
      <c r="E108" s="2">
        <v>53</v>
      </c>
      <c r="F108" s="2">
        <v>12</v>
      </c>
      <c r="G108" s="2">
        <v>80</v>
      </c>
      <c r="H108" s="2">
        <v>22</v>
      </c>
      <c r="I108" s="2">
        <v>89</v>
      </c>
      <c r="J108" s="2">
        <v>26</v>
      </c>
      <c r="K108" s="3">
        <v>293</v>
      </c>
      <c r="L108" s="3">
        <v>73.25</v>
      </c>
      <c r="M108" s="4">
        <v>69</v>
      </c>
      <c r="N108" s="5" t="e">
        <v>#REF!</v>
      </c>
      <c r="O108" s="1">
        <v>4</v>
      </c>
      <c r="P108">
        <v>89</v>
      </c>
      <c r="Q108">
        <v>6</v>
      </c>
      <c r="S108">
        <f t="shared" si="3"/>
        <v>21</v>
      </c>
      <c r="T108">
        <f t="shared" si="4"/>
        <v>26</v>
      </c>
    </row>
    <row r="109" spans="1:20" ht="14.4" thickTop="1">
      <c r="A109" t="s">
        <v>15</v>
      </c>
      <c r="B109">
        <v>43</v>
      </c>
      <c r="C109">
        <v>39</v>
      </c>
      <c r="E109">
        <v>39</v>
      </c>
      <c r="G109">
        <v>39</v>
      </c>
      <c r="I109">
        <v>39</v>
      </c>
      <c r="K109">
        <v>156</v>
      </c>
      <c r="L109">
        <v>39</v>
      </c>
      <c r="M109">
        <v>0</v>
      </c>
      <c r="N109" t="e">
        <v>#DIV/0!</v>
      </c>
      <c r="O109" s="1">
        <v>4</v>
      </c>
      <c r="P109">
        <v>43</v>
      </c>
      <c r="Q109">
        <v>6</v>
      </c>
      <c r="S109">
        <f t="shared" si="3"/>
        <v>0</v>
      </c>
      <c r="T109">
        <f t="shared" si="4"/>
        <v>0</v>
      </c>
    </row>
    <row r="110" spans="1:20">
      <c r="A110" t="s">
        <v>16</v>
      </c>
      <c r="B110">
        <v>41</v>
      </c>
      <c r="C110">
        <v>34</v>
      </c>
      <c r="D110">
        <v>4</v>
      </c>
      <c r="E110">
        <v>41</v>
      </c>
      <c r="F110">
        <v>7</v>
      </c>
      <c r="G110">
        <v>36</v>
      </c>
      <c r="H110">
        <v>6</v>
      </c>
      <c r="I110">
        <v>51</v>
      </c>
      <c r="J110">
        <v>9</v>
      </c>
      <c r="K110">
        <v>162</v>
      </c>
      <c r="L110">
        <v>40.5</v>
      </c>
      <c r="M110">
        <v>26</v>
      </c>
      <c r="N110">
        <v>0.16250000000000001</v>
      </c>
      <c r="O110" s="1">
        <v>4</v>
      </c>
      <c r="P110">
        <v>51</v>
      </c>
      <c r="Q110">
        <v>6</v>
      </c>
      <c r="S110">
        <f t="shared" si="3"/>
        <v>10</v>
      </c>
      <c r="T110">
        <f t="shared" si="4"/>
        <v>9</v>
      </c>
    </row>
    <row r="111" spans="1:20">
      <c r="A111" t="s">
        <v>17</v>
      </c>
      <c r="B111">
        <v>42</v>
      </c>
      <c r="C111">
        <v>47</v>
      </c>
      <c r="D111">
        <v>9</v>
      </c>
      <c r="E111">
        <v>64</v>
      </c>
      <c r="F111">
        <v>15</v>
      </c>
      <c r="G111">
        <v>61</v>
      </c>
      <c r="H111">
        <v>15</v>
      </c>
      <c r="I111">
        <v>54</v>
      </c>
      <c r="J111">
        <v>7</v>
      </c>
      <c r="K111">
        <v>226</v>
      </c>
      <c r="L111">
        <v>56.5</v>
      </c>
      <c r="M111">
        <v>46</v>
      </c>
      <c r="N111">
        <v>0.28749999999999998</v>
      </c>
      <c r="O111" s="1">
        <v>4</v>
      </c>
      <c r="P111">
        <v>64</v>
      </c>
      <c r="Q111">
        <v>6</v>
      </c>
      <c r="S111">
        <f t="shared" si="3"/>
        <v>22</v>
      </c>
      <c r="T111">
        <f t="shared" si="4"/>
        <v>15</v>
      </c>
    </row>
    <row r="112" spans="1:20">
      <c r="A112" t="s">
        <v>18</v>
      </c>
      <c r="B112">
        <v>81</v>
      </c>
      <c r="C112">
        <v>75</v>
      </c>
      <c r="D112">
        <v>20</v>
      </c>
      <c r="E112">
        <v>73</v>
      </c>
      <c r="F112">
        <v>18</v>
      </c>
      <c r="G112">
        <v>78</v>
      </c>
      <c r="H112">
        <v>22</v>
      </c>
      <c r="I112">
        <v>69</v>
      </c>
      <c r="J112">
        <v>17</v>
      </c>
      <c r="K112">
        <v>295</v>
      </c>
      <c r="L112">
        <v>73.75</v>
      </c>
      <c r="M112">
        <v>77</v>
      </c>
      <c r="N112">
        <v>0.48125000000000001</v>
      </c>
      <c r="O112" s="1">
        <v>4</v>
      </c>
      <c r="P112">
        <v>81</v>
      </c>
      <c r="Q112">
        <v>6</v>
      </c>
      <c r="S112">
        <f t="shared" si="3"/>
        <v>0</v>
      </c>
      <c r="T112">
        <f t="shared" si="4"/>
        <v>22</v>
      </c>
    </row>
    <row r="113" spans="1:20">
      <c r="A113" t="s">
        <v>101</v>
      </c>
      <c r="B113">
        <v>56</v>
      </c>
      <c r="C113">
        <v>59</v>
      </c>
      <c r="D113">
        <v>17</v>
      </c>
      <c r="E113">
        <v>59</v>
      </c>
      <c r="F113">
        <v>15</v>
      </c>
      <c r="G113">
        <v>57</v>
      </c>
      <c r="H113">
        <v>14</v>
      </c>
      <c r="I113">
        <v>53</v>
      </c>
      <c r="J113">
        <v>13</v>
      </c>
      <c r="K113">
        <v>228</v>
      </c>
      <c r="M113">
        <v>59</v>
      </c>
      <c r="N113">
        <v>9.3949044585987292E-3</v>
      </c>
      <c r="O113">
        <v>4</v>
      </c>
      <c r="P113">
        <v>59</v>
      </c>
      <c r="Q113">
        <v>6</v>
      </c>
      <c r="S113">
        <f t="shared" si="3"/>
        <v>3</v>
      </c>
      <c r="T113">
        <f t="shared" si="4"/>
        <v>17</v>
      </c>
    </row>
    <row r="114" spans="1:20">
      <c r="A114" t="s">
        <v>0</v>
      </c>
      <c r="B114">
        <v>40</v>
      </c>
      <c r="C114">
        <v>43</v>
      </c>
      <c r="D114">
        <v>9</v>
      </c>
      <c r="E114">
        <v>42</v>
      </c>
      <c r="F114">
        <v>6</v>
      </c>
      <c r="G114">
        <v>34</v>
      </c>
      <c r="H114">
        <v>4</v>
      </c>
      <c r="I114">
        <v>40</v>
      </c>
      <c r="J114">
        <v>6</v>
      </c>
      <c r="K114">
        <v>159</v>
      </c>
      <c r="M114">
        <v>25</v>
      </c>
      <c r="N114" t="e">
        <v>#DIV/0!</v>
      </c>
      <c r="O114">
        <v>4</v>
      </c>
      <c r="P114">
        <v>43</v>
      </c>
      <c r="Q114">
        <v>6</v>
      </c>
      <c r="S114">
        <f t="shared" si="3"/>
        <v>3</v>
      </c>
      <c r="T114">
        <f t="shared" si="4"/>
        <v>9</v>
      </c>
    </row>
    <row r="115" spans="1:20">
      <c r="A115" t="s">
        <v>1</v>
      </c>
      <c r="B115">
        <v>47</v>
      </c>
      <c r="C115">
        <v>53</v>
      </c>
      <c r="D115">
        <v>11</v>
      </c>
      <c r="E115">
        <v>54</v>
      </c>
      <c r="F115">
        <v>11</v>
      </c>
      <c r="G115">
        <v>47</v>
      </c>
      <c r="H115">
        <v>8</v>
      </c>
      <c r="I115">
        <v>56</v>
      </c>
      <c r="J115">
        <v>12</v>
      </c>
      <c r="K115">
        <v>210</v>
      </c>
      <c r="M115">
        <v>42</v>
      </c>
      <c r="N115" t="e">
        <v>#DIV/0!</v>
      </c>
      <c r="O115">
        <v>4</v>
      </c>
      <c r="P115">
        <v>56</v>
      </c>
      <c r="Q115">
        <v>6</v>
      </c>
      <c r="S115">
        <f t="shared" si="3"/>
        <v>9</v>
      </c>
      <c r="T115">
        <f t="shared" si="4"/>
        <v>12</v>
      </c>
    </row>
    <row r="116" spans="1:20">
      <c r="A116" t="s">
        <v>2</v>
      </c>
      <c r="B116">
        <v>30</v>
      </c>
      <c r="C116">
        <v>32</v>
      </c>
      <c r="D116">
        <v>6</v>
      </c>
      <c r="E116">
        <v>35</v>
      </c>
      <c r="F116">
        <v>6</v>
      </c>
      <c r="G116">
        <v>38</v>
      </c>
      <c r="H116">
        <v>8</v>
      </c>
      <c r="I116">
        <v>32</v>
      </c>
      <c r="J116">
        <v>6</v>
      </c>
      <c r="K116">
        <v>137</v>
      </c>
      <c r="M116">
        <v>26</v>
      </c>
      <c r="N116" t="e">
        <v>#DIV/0!</v>
      </c>
      <c r="O116">
        <v>4</v>
      </c>
      <c r="P116">
        <v>38</v>
      </c>
      <c r="Q116">
        <v>6</v>
      </c>
      <c r="S116">
        <f t="shared" si="3"/>
        <v>8</v>
      </c>
      <c r="T116">
        <f t="shared" si="4"/>
        <v>8</v>
      </c>
    </row>
    <row r="117" spans="1:20">
      <c r="A117" t="s">
        <v>20</v>
      </c>
      <c r="B117">
        <v>23</v>
      </c>
      <c r="C117">
        <v>16</v>
      </c>
      <c r="D117">
        <v>1</v>
      </c>
      <c r="E117">
        <v>23</v>
      </c>
      <c r="G117">
        <v>22</v>
      </c>
      <c r="H117">
        <v>4</v>
      </c>
      <c r="I117">
        <v>20</v>
      </c>
      <c r="J117">
        <v>2</v>
      </c>
      <c r="K117">
        <v>81</v>
      </c>
      <c r="L117">
        <v>20.25</v>
      </c>
      <c r="M117">
        <v>7</v>
      </c>
      <c r="N117">
        <v>5.83333333333333E-2</v>
      </c>
      <c r="O117" s="1">
        <v>4</v>
      </c>
      <c r="P117">
        <v>23</v>
      </c>
      <c r="Q117">
        <v>6</v>
      </c>
      <c r="S117">
        <f t="shared" si="3"/>
        <v>0</v>
      </c>
      <c r="T117">
        <f t="shared" si="4"/>
        <v>4</v>
      </c>
    </row>
    <row r="118" spans="1:20">
      <c r="A118" t="s">
        <v>87</v>
      </c>
      <c r="B118">
        <v>11</v>
      </c>
      <c r="C118">
        <v>12</v>
      </c>
      <c r="D118">
        <v>0</v>
      </c>
      <c r="E118">
        <v>10</v>
      </c>
      <c r="F118">
        <v>1</v>
      </c>
      <c r="G118">
        <v>11</v>
      </c>
      <c r="I118">
        <v>5</v>
      </c>
      <c r="J118">
        <v>1</v>
      </c>
      <c r="K118">
        <v>38</v>
      </c>
      <c r="L118">
        <v>9.5</v>
      </c>
      <c r="M118">
        <v>2</v>
      </c>
      <c r="N118">
        <v>1.6666666666666701E-2</v>
      </c>
      <c r="O118" s="1">
        <v>4</v>
      </c>
      <c r="P118">
        <v>12</v>
      </c>
      <c r="Q118">
        <v>6</v>
      </c>
      <c r="S118">
        <f t="shared" si="3"/>
        <v>1</v>
      </c>
      <c r="T118">
        <f t="shared" si="4"/>
        <v>1</v>
      </c>
    </row>
    <row r="119" spans="1:20">
      <c r="A119" t="s">
        <v>21</v>
      </c>
      <c r="B119">
        <v>15</v>
      </c>
      <c r="C119">
        <v>17</v>
      </c>
      <c r="D119">
        <v>0</v>
      </c>
      <c r="E119">
        <v>15</v>
      </c>
      <c r="F119">
        <v>1</v>
      </c>
      <c r="G119">
        <v>13</v>
      </c>
      <c r="H119">
        <v>0</v>
      </c>
      <c r="I119">
        <v>15</v>
      </c>
      <c r="K119">
        <v>60</v>
      </c>
      <c r="L119">
        <v>15</v>
      </c>
      <c r="M119">
        <v>1</v>
      </c>
      <c r="N119">
        <v>8.3333333333333297E-3</v>
      </c>
      <c r="O119" s="1">
        <v>4</v>
      </c>
      <c r="P119">
        <v>17</v>
      </c>
      <c r="Q119">
        <v>6</v>
      </c>
      <c r="S119">
        <f t="shared" si="3"/>
        <v>2</v>
      </c>
      <c r="T119">
        <f t="shared" si="4"/>
        <v>1</v>
      </c>
    </row>
    <row r="120" spans="1:20">
      <c r="A120" t="s">
        <v>22</v>
      </c>
      <c r="B120">
        <v>17</v>
      </c>
      <c r="C120">
        <v>17</v>
      </c>
      <c r="E120">
        <v>11</v>
      </c>
      <c r="F120">
        <v>0</v>
      </c>
      <c r="G120">
        <v>19</v>
      </c>
      <c r="H120">
        <v>2</v>
      </c>
      <c r="I120">
        <v>10</v>
      </c>
      <c r="J120">
        <v>0</v>
      </c>
      <c r="K120">
        <v>57</v>
      </c>
      <c r="L120">
        <v>14.25</v>
      </c>
      <c r="M120">
        <v>2</v>
      </c>
      <c r="N120">
        <v>1.6666666666666701E-2</v>
      </c>
      <c r="O120" s="1">
        <v>4</v>
      </c>
      <c r="P120">
        <v>19</v>
      </c>
      <c r="Q120">
        <v>6</v>
      </c>
      <c r="S120">
        <f t="shared" si="3"/>
        <v>2</v>
      </c>
      <c r="T120">
        <f t="shared" si="4"/>
        <v>2</v>
      </c>
    </row>
    <row r="121" spans="1:20">
      <c r="S121">
        <f t="shared" si="3"/>
        <v>0</v>
      </c>
      <c r="T121">
        <f t="shared" si="4"/>
        <v>0</v>
      </c>
    </row>
    <row r="122" spans="1:20">
      <c r="A122" s="28" t="s">
        <v>41</v>
      </c>
      <c r="B122" s="29">
        <v>28</v>
      </c>
      <c r="C122" s="29">
        <v>23</v>
      </c>
      <c r="D122" s="29">
        <v>2</v>
      </c>
      <c r="E122" s="29">
        <v>24</v>
      </c>
      <c r="F122" s="29">
        <v>2</v>
      </c>
      <c r="G122" s="29">
        <v>25</v>
      </c>
      <c r="H122" s="29">
        <v>2</v>
      </c>
      <c r="I122" s="29">
        <v>26</v>
      </c>
      <c r="J122" s="29">
        <v>1</v>
      </c>
      <c r="K122" s="30">
        <v>98</v>
      </c>
      <c r="M122" s="29">
        <v>7</v>
      </c>
      <c r="N122" s="31">
        <v>4.3749999999999997E-2</v>
      </c>
      <c r="O122" s="39">
        <v>4</v>
      </c>
      <c r="P122">
        <f>MAX(B122:J122)</f>
        <v>28</v>
      </c>
      <c r="Q122">
        <v>7</v>
      </c>
      <c r="S122">
        <f t="shared" si="3"/>
        <v>0</v>
      </c>
      <c r="T122">
        <f t="shared" si="4"/>
        <v>2</v>
      </c>
    </row>
    <row r="123" spans="1:20">
      <c r="A123" s="32" t="s">
        <v>42</v>
      </c>
      <c r="B123" s="29">
        <v>35</v>
      </c>
      <c r="C123" s="29">
        <v>28</v>
      </c>
      <c r="D123" s="29">
        <v>4</v>
      </c>
      <c r="E123" s="29">
        <v>28</v>
      </c>
      <c r="F123" s="29">
        <v>5</v>
      </c>
      <c r="G123" s="29">
        <v>43</v>
      </c>
      <c r="H123" s="29">
        <v>8</v>
      </c>
      <c r="I123" s="29">
        <v>24</v>
      </c>
      <c r="J123" s="29">
        <v>3</v>
      </c>
      <c r="K123" s="30">
        <v>123</v>
      </c>
      <c r="L123" s="33"/>
      <c r="M123" s="29">
        <v>20</v>
      </c>
      <c r="N123" s="31">
        <v>0.125</v>
      </c>
      <c r="O123" s="39">
        <v>4</v>
      </c>
      <c r="P123">
        <f t="shared" ref="P123:P146" si="6">MAX(B123:J123)</f>
        <v>43</v>
      </c>
      <c r="Q123">
        <v>7</v>
      </c>
      <c r="S123">
        <f t="shared" si="3"/>
        <v>8</v>
      </c>
      <c r="T123">
        <f t="shared" si="4"/>
        <v>8</v>
      </c>
    </row>
    <row r="124" spans="1:20">
      <c r="A124" s="28" t="s">
        <v>106</v>
      </c>
      <c r="B124" s="29">
        <v>30</v>
      </c>
      <c r="C124" s="29">
        <v>40</v>
      </c>
      <c r="D124" s="29">
        <v>7</v>
      </c>
      <c r="E124" s="29">
        <v>30</v>
      </c>
      <c r="F124" s="29">
        <v>6</v>
      </c>
      <c r="G124" s="29">
        <v>32</v>
      </c>
      <c r="H124" s="29">
        <v>4</v>
      </c>
      <c r="I124" s="29">
        <v>36</v>
      </c>
      <c r="J124" s="29">
        <v>7</v>
      </c>
      <c r="K124" s="30">
        <v>138</v>
      </c>
      <c r="L124" s="33"/>
      <c r="M124" s="29">
        <v>24</v>
      </c>
      <c r="N124" s="31">
        <v>0.15</v>
      </c>
      <c r="O124" s="39">
        <v>4</v>
      </c>
      <c r="P124">
        <f t="shared" si="6"/>
        <v>40</v>
      </c>
      <c r="Q124">
        <v>7</v>
      </c>
      <c r="S124">
        <f t="shared" si="3"/>
        <v>10</v>
      </c>
      <c r="T124">
        <f t="shared" si="4"/>
        <v>7</v>
      </c>
    </row>
    <row r="125" spans="1:20">
      <c r="A125" s="32" t="s">
        <v>44</v>
      </c>
      <c r="B125" s="29">
        <v>25</v>
      </c>
      <c r="C125" s="29">
        <v>30</v>
      </c>
      <c r="D125" s="29">
        <v>2</v>
      </c>
      <c r="E125" s="29">
        <v>34</v>
      </c>
      <c r="F125" s="29">
        <v>4</v>
      </c>
      <c r="G125" s="29">
        <v>22</v>
      </c>
      <c r="H125" s="29"/>
      <c r="I125" s="29">
        <v>22</v>
      </c>
      <c r="J125" s="29"/>
      <c r="K125" s="30">
        <v>64</v>
      </c>
      <c r="L125" s="33"/>
      <c r="M125" s="29">
        <v>6</v>
      </c>
      <c r="N125" s="31">
        <v>7.4999999999999997E-2</v>
      </c>
      <c r="O125" s="39">
        <v>2</v>
      </c>
      <c r="P125">
        <f t="shared" si="6"/>
        <v>34</v>
      </c>
      <c r="Q125">
        <v>7</v>
      </c>
      <c r="S125">
        <f t="shared" si="3"/>
        <v>9</v>
      </c>
      <c r="T125">
        <f t="shared" si="4"/>
        <v>4</v>
      </c>
    </row>
    <row r="126" spans="1:20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4"/>
      <c r="L126" s="33"/>
      <c r="M126" s="37"/>
      <c r="N126" s="38"/>
      <c r="O126" s="39">
        <v>4</v>
      </c>
      <c r="P126">
        <f t="shared" si="6"/>
        <v>0</v>
      </c>
      <c r="Q126">
        <v>7</v>
      </c>
      <c r="S126">
        <f t="shared" si="3"/>
        <v>0</v>
      </c>
      <c r="T126">
        <f t="shared" si="4"/>
        <v>0</v>
      </c>
    </row>
    <row r="127" spans="1:20">
      <c r="A127" t="s">
        <v>86</v>
      </c>
      <c r="B127">
        <v>23</v>
      </c>
      <c r="C127">
        <v>29</v>
      </c>
      <c r="D127">
        <v>3</v>
      </c>
      <c r="E127">
        <v>21</v>
      </c>
      <c r="F127">
        <v>2</v>
      </c>
      <c r="G127">
        <v>22</v>
      </c>
      <c r="H127">
        <v>2</v>
      </c>
      <c r="I127">
        <v>29</v>
      </c>
      <c r="J127">
        <v>3</v>
      </c>
      <c r="K127">
        <v>101</v>
      </c>
      <c r="M127">
        <v>10</v>
      </c>
      <c r="N127">
        <v>6.25E-2</v>
      </c>
      <c r="O127" s="39">
        <v>4</v>
      </c>
      <c r="P127">
        <f t="shared" si="6"/>
        <v>29</v>
      </c>
      <c r="Q127">
        <v>7</v>
      </c>
      <c r="S127">
        <f t="shared" si="3"/>
        <v>6</v>
      </c>
      <c r="T127">
        <f t="shared" si="4"/>
        <v>3</v>
      </c>
    </row>
    <row r="128" spans="1:20">
      <c r="A128" t="s">
        <v>87</v>
      </c>
      <c r="B128">
        <v>11</v>
      </c>
      <c r="C128">
        <v>17</v>
      </c>
      <c r="D128">
        <v>1</v>
      </c>
      <c r="E128">
        <v>17</v>
      </c>
      <c r="F128">
        <v>1</v>
      </c>
      <c r="G128">
        <v>19</v>
      </c>
      <c r="H128">
        <v>2</v>
      </c>
      <c r="I128">
        <v>13</v>
      </c>
      <c r="J128">
        <v>1</v>
      </c>
      <c r="K128">
        <v>66</v>
      </c>
      <c r="M128">
        <v>5</v>
      </c>
      <c r="N128">
        <v>3.1300000000000001E-2</v>
      </c>
      <c r="O128" s="39">
        <v>4</v>
      </c>
      <c r="P128">
        <f t="shared" si="6"/>
        <v>19</v>
      </c>
      <c r="Q128">
        <v>7</v>
      </c>
      <c r="S128">
        <f t="shared" si="3"/>
        <v>8</v>
      </c>
      <c r="T128">
        <f t="shared" si="4"/>
        <v>2</v>
      </c>
    </row>
    <row r="129" spans="1:20">
      <c r="A129" t="s">
        <v>108</v>
      </c>
      <c r="B129">
        <v>15</v>
      </c>
      <c r="C129">
        <v>16</v>
      </c>
      <c r="D129">
        <v>0</v>
      </c>
      <c r="E129">
        <v>12</v>
      </c>
      <c r="F129">
        <v>0</v>
      </c>
      <c r="G129">
        <v>16</v>
      </c>
      <c r="H129">
        <v>0</v>
      </c>
      <c r="I129">
        <v>19</v>
      </c>
      <c r="J129">
        <v>2</v>
      </c>
      <c r="K129">
        <v>63</v>
      </c>
      <c r="M129">
        <v>2</v>
      </c>
      <c r="N129">
        <v>1.2500000000000001E-2</v>
      </c>
      <c r="O129" s="39">
        <v>4</v>
      </c>
      <c r="P129">
        <f t="shared" si="6"/>
        <v>19</v>
      </c>
      <c r="Q129">
        <v>7</v>
      </c>
      <c r="S129">
        <f t="shared" si="3"/>
        <v>4</v>
      </c>
      <c r="T129">
        <f t="shared" si="4"/>
        <v>2</v>
      </c>
    </row>
    <row r="130" spans="1:20">
      <c r="A130" t="s">
        <v>51</v>
      </c>
      <c r="B130">
        <v>17</v>
      </c>
      <c r="C130">
        <v>24</v>
      </c>
      <c r="D130">
        <v>4</v>
      </c>
      <c r="E130">
        <v>17</v>
      </c>
      <c r="F130">
        <v>2</v>
      </c>
      <c r="G130">
        <v>17</v>
      </c>
      <c r="H130">
        <v>2</v>
      </c>
      <c r="I130">
        <v>9</v>
      </c>
      <c r="J130">
        <v>0</v>
      </c>
      <c r="K130">
        <v>67</v>
      </c>
      <c r="M130">
        <v>8</v>
      </c>
      <c r="N130">
        <v>0.05</v>
      </c>
      <c r="O130" s="39">
        <v>4</v>
      </c>
      <c r="P130">
        <f t="shared" si="6"/>
        <v>24</v>
      </c>
      <c r="Q130">
        <v>7</v>
      </c>
      <c r="S130">
        <f t="shared" si="3"/>
        <v>7</v>
      </c>
      <c r="T130">
        <f t="shared" si="4"/>
        <v>4</v>
      </c>
    </row>
    <row r="131" spans="1:20">
      <c r="A131" t="s">
        <v>109</v>
      </c>
      <c r="B131">
        <v>39</v>
      </c>
      <c r="C131">
        <v>34</v>
      </c>
      <c r="D131">
        <v>5</v>
      </c>
      <c r="E131">
        <v>49</v>
      </c>
      <c r="F131">
        <v>10</v>
      </c>
      <c r="G131">
        <v>31</v>
      </c>
      <c r="H131">
        <v>7</v>
      </c>
      <c r="I131">
        <v>41</v>
      </c>
      <c r="J131">
        <v>6</v>
      </c>
      <c r="K131">
        <v>155</v>
      </c>
      <c r="L131">
        <v>38.75</v>
      </c>
      <c r="M131">
        <v>28</v>
      </c>
      <c r="N131">
        <v>0.17499999999999999</v>
      </c>
      <c r="O131" s="39">
        <v>4</v>
      </c>
      <c r="P131">
        <f t="shared" si="6"/>
        <v>49</v>
      </c>
      <c r="Q131">
        <v>7</v>
      </c>
      <c r="S131">
        <f t="shared" ref="S131:S194" si="7">(P131-B131)</f>
        <v>10</v>
      </c>
      <c r="T131">
        <f t="shared" ref="T131:T194" si="8">MAX(D131,F131,H131,J131)</f>
        <v>10</v>
      </c>
    </row>
    <row r="132" spans="1:20">
      <c r="A132" t="s">
        <v>72</v>
      </c>
      <c r="B132">
        <v>27</v>
      </c>
      <c r="C132">
        <v>34</v>
      </c>
      <c r="D132">
        <v>5</v>
      </c>
      <c r="E132">
        <v>50</v>
      </c>
      <c r="F132">
        <v>10</v>
      </c>
      <c r="G132">
        <v>47</v>
      </c>
      <c r="H132">
        <v>9</v>
      </c>
      <c r="I132">
        <v>47</v>
      </c>
      <c r="J132">
        <v>9</v>
      </c>
      <c r="K132">
        <v>178</v>
      </c>
      <c r="L132">
        <v>44.5</v>
      </c>
      <c r="M132">
        <v>33</v>
      </c>
      <c r="N132">
        <v>0.20599999999999999</v>
      </c>
      <c r="O132" s="39">
        <v>4</v>
      </c>
      <c r="P132">
        <f t="shared" si="6"/>
        <v>50</v>
      </c>
      <c r="Q132">
        <v>7</v>
      </c>
      <c r="S132">
        <f t="shared" si="7"/>
        <v>23</v>
      </c>
      <c r="T132">
        <f t="shared" si="8"/>
        <v>10</v>
      </c>
    </row>
    <row r="133" spans="1:20">
      <c r="A133" t="s">
        <v>55</v>
      </c>
      <c r="B133">
        <v>51</v>
      </c>
      <c r="C133">
        <v>51</v>
      </c>
      <c r="D133">
        <v>11</v>
      </c>
      <c r="E133">
        <v>62</v>
      </c>
      <c r="F133">
        <v>12</v>
      </c>
      <c r="G133">
        <v>61</v>
      </c>
      <c r="H133">
        <v>14</v>
      </c>
      <c r="I133">
        <v>63</v>
      </c>
      <c r="J133">
        <v>13</v>
      </c>
      <c r="K133">
        <v>237</v>
      </c>
      <c r="L133">
        <v>59.25</v>
      </c>
      <c r="M133">
        <v>50</v>
      </c>
      <c r="N133">
        <v>0.312</v>
      </c>
      <c r="O133" s="39">
        <v>4</v>
      </c>
      <c r="P133">
        <f t="shared" si="6"/>
        <v>63</v>
      </c>
      <c r="Q133">
        <v>7</v>
      </c>
      <c r="S133">
        <f t="shared" si="7"/>
        <v>12</v>
      </c>
      <c r="T133">
        <f t="shared" si="8"/>
        <v>14</v>
      </c>
    </row>
    <row r="134" spans="1:20">
      <c r="A134" t="s">
        <v>57</v>
      </c>
      <c r="B134">
        <v>69</v>
      </c>
      <c r="C134">
        <v>71</v>
      </c>
      <c r="D134">
        <v>17</v>
      </c>
      <c r="E134">
        <v>71</v>
      </c>
      <c r="F134">
        <v>17</v>
      </c>
      <c r="G134">
        <v>62</v>
      </c>
      <c r="H134">
        <v>14</v>
      </c>
      <c r="I134">
        <v>70</v>
      </c>
      <c r="J134">
        <v>17</v>
      </c>
      <c r="K134">
        <v>274</v>
      </c>
      <c r="L134">
        <v>68.5</v>
      </c>
      <c r="M134">
        <v>65</v>
      </c>
      <c r="N134">
        <v>0.40600000000000003</v>
      </c>
      <c r="O134" s="39">
        <v>4</v>
      </c>
      <c r="P134">
        <f t="shared" si="6"/>
        <v>71</v>
      </c>
      <c r="Q134">
        <v>7</v>
      </c>
      <c r="S134">
        <f t="shared" si="7"/>
        <v>2</v>
      </c>
      <c r="T134">
        <f t="shared" si="8"/>
        <v>17</v>
      </c>
    </row>
    <row r="135" spans="1:20">
      <c r="A135" t="s">
        <v>112</v>
      </c>
      <c r="B135">
        <v>12</v>
      </c>
      <c r="C135">
        <v>6</v>
      </c>
      <c r="D135">
        <v>1</v>
      </c>
      <c r="E135">
        <v>17</v>
      </c>
      <c r="F135">
        <v>2</v>
      </c>
      <c r="G135">
        <v>12</v>
      </c>
      <c r="H135">
        <v>5</v>
      </c>
      <c r="I135">
        <v>12</v>
      </c>
      <c r="J135">
        <v>1</v>
      </c>
      <c r="K135">
        <v>47</v>
      </c>
      <c r="L135">
        <v>11.75</v>
      </c>
      <c r="M135">
        <v>9</v>
      </c>
      <c r="N135">
        <v>5.6250000000000001E-2</v>
      </c>
      <c r="O135" s="39">
        <v>4</v>
      </c>
      <c r="P135">
        <f t="shared" si="6"/>
        <v>17</v>
      </c>
      <c r="Q135">
        <v>7</v>
      </c>
      <c r="S135">
        <f t="shared" si="7"/>
        <v>5</v>
      </c>
      <c r="T135">
        <f t="shared" si="8"/>
        <v>5</v>
      </c>
    </row>
    <row r="136" spans="1:20">
      <c r="A136" t="s">
        <v>62</v>
      </c>
      <c r="B136">
        <v>56</v>
      </c>
      <c r="C136">
        <v>64</v>
      </c>
      <c r="D136">
        <v>14</v>
      </c>
      <c r="E136">
        <v>63</v>
      </c>
      <c r="F136">
        <v>14</v>
      </c>
      <c r="G136">
        <v>71</v>
      </c>
      <c r="H136">
        <v>17</v>
      </c>
      <c r="I136">
        <v>58</v>
      </c>
      <c r="J136">
        <v>12</v>
      </c>
      <c r="K136">
        <v>256</v>
      </c>
      <c r="L136">
        <v>64</v>
      </c>
      <c r="M136">
        <v>57</v>
      </c>
      <c r="N136">
        <v>0.35625000000000001</v>
      </c>
      <c r="O136" s="39">
        <v>4</v>
      </c>
      <c r="P136">
        <f t="shared" si="6"/>
        <v>71</v>
      </c>
      <c r="Q136">
        <v>7</v>
      </c>
      <c r="S136">
        <f t="shared" si="7"/>
        <v>15</v>
      </c>
      <c r="T136">
        <f t="shared" si="8"/>
        <v>17</v>
      </c>
    </row>
    <row r="137" spans="1:20">
      <c r="A137" t="s">
        <v>9</v>
      </c>
      <c r="B137">
        <v>45</v>
      </c>
      <c r="C137">
        <v>36</v>
      </c>
      <c r="D137">
        <v>8</v>
      </c>
      <c r="E137">
        <v>51</v>
      </c>
      <c r="F137">
        <v>12</v>
      </c>
      <c r="G137">
        <v>35</v>
      </c>
      <c r="H137">
        <v>6</v>
      </c>
      <c r="I137">
        <v>43</v>
      </c>
      <c r="J137">
        <v>9</v>
      </c>
      <c r="K137">
        <v>165</v>
      </c>
      <c r="L137">
        <v>41.25</v>
      </c>
      <c r="M137">
        <v>35</v>
      </c>
      <c r="N137">
        <v>0.21875</v>
      </c>
      <c r="O137" s="39">
        <v>4</v>
      </c>
      <c r="P137">
        <f t="shared" si="6"/>
        <v>51</v>
      </c>
      <c r="Q137">
        <v>7</v>
      </c>
      <c r="S137">
        <f t="shared" si="7"/>
        <v>6</v>
      </c>
      <c r="T137">
        <f t="shared" si="8"/>
        <v>12</v>
      </c>
    </row>
    <row r="138" spans="1:20">
      <c r="A138" t="s">
        <v>58</v>
      </c>
      <c r="B138">
        <v>29</v>
      </c>
      <c r="C138">
        <v>20</v>
      </c>
      <c r="D138">
        <v>0</v>
      </c>
      <c r="E138">
        <v>23</v>
      </c>
      <c r="F138">
        <v>1</v>
      </c>
      <c r="G138">
        <v>26</v>
      </c>
      <c r="H138">
        <v>5</v>
      </c>
      <c r="I138">
        <v>29</v>
      </c>
      <c r="J138">
        <v>5</v>
      </c>
      <c r="K138">
        <v>98</v>
      </c>
      <c r="L138">
        <v>24.5</v>
      </c>
      <c r="M138">
        <v>11</v>
      </c>
      <c r="N138" t="e">
        <v>#DIV/0!</v>
      </c>
      <c r="O138" s="39">
        <v>4</v>
      </c>
      <c r="P138">
        <f t="shared" si="6"/>
        <v>29</v>
      </c>
      <c r="Q138">
        <v>7</v>
      </c>
      <c r="S138">
        <f t="shared" si="7"/>
        <v>0</v>
      </c>
      <c r="T138">
        <f t="shared" si="8"/>
        <v>5</v>
      </c>
    </row>
    <row r="139" spans="1:20">
      <c r="A139" s="35" t="s">
        <v>15</v>
      </c>
      <c r="B139" s="29">
        <v>43</v>
      </c>
      <c r="C139" s="29">
        <v>33</v>
      </c>
      <c r="D139" s="29">
        <v>3</v>
      </c>
      <c r="E139" s="29">
        <v>51</v>
      </c>
      <c r="F139" s="29">
        <v>11</v>
      </c>
      <c r="G139" s="29">
        <v>44</v>
      </c>
      <c r="H139" s="29">
        <v>8</v>
      </c>
      <c r="I139" s="29">
        <v>50</v>
      </c>
      <c r="J139" s="29">
        <v>11</v>
      </c>
      <c r="K139" s="30">
        <v>178</v>
      </c>
      <c r="M139" s="29">
        <v>33</v>
      </c>
      <c r="N139" s="31">
        <v>0.20624999999999999</v>
      </c>
      <c r="O139" s="39">
        <v>4</v>
      </c>
      <c r="P139">
        <f t="shared" si="6"/>
        <v>51</v>
      </c>
      <c r="Q139">
        <v>7</v>
      </c>
      <c r="S139">
        <f t="shared" si="7"/>
        <v>8</v>
      </c>
      <c r="T139">
        <f t="shared" si="8"/>
        <v>11</v>
      </c>
    </row>
    <row r="140" spans="1:20">
      <c r="A140" s="35" t="s">
        <v>107</v>
      </c>
      <c r="B140" s="29">
        <v>41</v>
      </c>
      <c r="C140" s="29">
        <v>39</v>
      </c>
      <c r="D140" s="29">
        <v>4</v>
      </c>
      <c r="E140" s="29">
        <v>56</v>
      </c>
      <c r="F140" s="29">
        <v>12</v>
      </c>
      <c r="G140" s="29">
        <v>41</v>
      </c>
      <c r="H140" s="29"/>
      <c r="I140" s="29">
        <v>51</v>
      </c>
      <c r="J140" s="29">
        <v>11</v>
      </c>
      <c r="K140" s="30">
        <v>146</v>
      </c>
      <c r="M140" s="29">
        <v>27</v>
      </c>
      <c r="N140" s="31">
        <v>0.22500000000000001</v>
      </c>
      <c r="O140" s="39">
        <v>3</v>
      </c>
      <c r="P140">
        <f t="shared" si="6"/>
        <v>56</v>
      </c>
      <c r="Q140">
        <v>7</v>
      </c>
      <c r="S140">
        <f t="shared" si="7"/>
        <v>15</v>
      </c>
      <c r="T140">
        <f t="shared" si="8"/>
        <v>12</v>
      </c>
    </row>
    <row r="141" spans="1:20">
      <c r="A141" s="35" t="s">
        <v>67</v>
      </c>
      <c r="B141" s="29">
        <v>45</v>
      </c>
      <c r="C141" s="29">
        <v>39</v>
      </c>
      <c r="D141" s="29">
        <v>4</v>
      </c>
      <c r="E141" s="29">
        <v>46</v>
      </c>
      <c r="F141" s="29">
        <v>7</v>
      </c>
      <c r="G141" s="29">
        <v>40</v>
      </c>
      <c r="H141" s="29">
        <v>7</v>
      </c>
      <c r="I141" s="29">
        <v>45</v>
      </c>
      <c r="J141" s="29"/>
      <c r="K141" s="30">
        <v>125</v>
      </c>
      <c r="M141" s="29">
        <v>18</v>
      </c>
      <c r="N141" s="31">
        <v>0.15</v>
      </c>
      <c r="O141" s="39">
        <v>3</v>
      </c>
      <c r="P141">
        <f t="shared" si="6"/>
        <v>46</v>
      </c>
      <c r="Q141">
        <v>7</v>
      </c>
      <c r="S141">
        <f t="shared" si="7"/>
        <v>1</v>
      </c>
      <c r="T141">
        <f t="shared" si="8"/>
        <v>7</v>
      </c>
    </row>
    <row r="142" spans="1:20">
      <c r="A142" s="35" t="s">
        <v>19</v>
      </c>
      <c r="B142" s="29">
        <v>79</v>
      </c>
      <c r="C142" s="29">
        <v>87</v>
      </c>
      <c r="D142" s="29">
        <v>25</v>
      </c>
      <c r="E142" s="29">
        <v>85</v>
      </c>
      <c r="F142" s="29">
        <v>23</v>
      </c>
      <c r="G142" s="29">
        <v>78</v>
      </c>
      <c r="H142" s="29">
        <v>20</v>
      </c>
      <c r="I142" s="29">
        <v>88</v>
      </c>
      <c r="J142" s="29">
        <v>26</v>
      </c>
      <c r="K142" s="30">
        <v>338</v>
      </c>
      <c r="M142" s="29">
        <v>94</v>
      </c>
      <c r="N142" s="31">
        <v>0.58750000000000002</v>
      </c>
      <c r="O142" s="39">
        <v>4</v>
      </c>
      <c r="P142">
        <f t="shared" si="6"/>
        <v>88</v>
      </c>
      <c r="Q142">
        <v>7</v>
      </c>
      <c r="S142">
        <f t="shared" si="7"/>
        <v>9</v>
      </c>
      <c r="T142">
        <f t="shared" si="8"/>
        <v>26</v>
      </c>
    </row>
    <row r="143" spans="1:20">
      <c r="A143" t="s">
        <v>110</v>
      </c>
      <c r="B143">
        <v>56</v>
      </c>
      <c r="C143">
        <v>62</v>
      </c>
      <c r="D143">
        <v>16</v>
      </c>
      <c r="E143">
        <v>58</v>
      </c>
      <c r="F143">
        <v>12</v>
      </c>
      <c r="G143">
        <v>66</v>
      </c>
      <c r="H143">
        <v>17</v>
      </c>
      <c r="I143">
        <v>55</v>
      </c>
      <c r="J143">
        <v>12</v>
      </c>
      <c r="K143">
        <v>241</v>
      </c>
      <c r="L143">
        <v>60.25</v>
      </c>
      <c r="M143">
        <v>57</v>
      </c>
      <c r="N143">
        <v>0.35625000000000001</v>
      </c>
      <c r="O143" s="39">
        <v>4</v>
      </c>
      <c r="P143">
        <f t="shared" si="6"/>
        <v>66</v>
      </c>
      <c r="Q143">
        <v>7</v>
      </c>
      <c r="S143">
        <f t="shared" si="7"/>
        <v>10</v>
      </c>
      <c r="T143">
        <f t="shared" si="8"/>
        <v>17</v>
      </c>
    </row>
    <row r="144" spans="1:20">
      <c r="A144" t="s">
        <v>111</v>
      </c>
      <c r="B144">
        <v>40</v>
      </c>
      <c r="C144">
        <v>35</v>
      </c>
      <c r="D144">
        <v>7</v>
      </c>
      <c r="E144">
        <v>34</v>
      </c>
      <c r="F144">
        <v>6</v>
      </c>
      <c r="G144">
        <v>36</v>
      </c>
      <c r="H144">
        <v>9</v>
      </c>
      <c r="I144">
        <v>41</v>
      </c>
      <c r="J144">
        <v>7</v>
      </c>
      <c r="K144">
        <v>146</v>
      </c>
      <c r="L144">
        <v>36.5</v>
      </c>
      <c r="M144">
        <v>29</v>
      </c>
      <c r="N144">
        <v>0.18124999999999999</v>
      </c>
      <c r="O144" s="39">
        <v>4</v>
      </c>
      <c r="P144">
        <f t="shared" si="6"/>
        <v>41</v>
      </c>
      <c r="Q144">
        <v>7</v>
      </c>
      <c r="S144">
        <f t="shared" si="7"/>
        <v>1</v>
      </c>
      <c r="T144">
        <f t="shared" si="8"/>
        <v>9</v>
      </c>
    </row>
    <row r="145" spans="1:20">
      <c r="A145" t="s">
        <v>1</v>
      </c>
      <c r="B145">
        <v>48</v>
      </c>
      <c r="C145">
        <v>47</v>
      </c>
      <c r="D145">
        <v>7</v>
      </c>
      <c r="E145">
        <v>53</v>
      </c>
      <c r="F145">
        <v>11</v>
      </c>
      <c r="G145">
        <v>56</v>
      </c>
      <c r="H145">
        <v>13</v>
      </c>
      <c r="I145">
        <v>51</v>
      </c>
      <c r="J145">
        <v>10</v>
      </c>
      <c r="K145">
        <v>207</v>
      </c>
      <c r="L145">
        <v>51.75</v>
      </c>
      <c r="M145">
        <v>41</v>
      </c>
      <c r="N145">
        <v>0.25624999999999998</v>
      </c>
      <c r="O145" s="39">
        <v>4</v>
      </c>
      <c r="P145">
        <f t="shared" si="6"/>
        <v>56</v>
      </c>
      <c r="Q145">
        <v>7</v>
      </c>
      <c r="S145">
        <f t="shared" si="7"/>
        <v>8</v>
      </c>
      <c r="T145">
        <f t="shared" si="8"/>
        <v>13</v>
      </c>
    </row>
    <row r="146" spans="1:20">
      <c r="A146" t="s">
        <v>114</v>
      </c>
      <c r="B146">
        <v>56</v>
      </c>
      <c r="C146">
        <v>65</v>
      </c>
      <c r="D146">
        <v>15</v>
      </c>
      <c r="E146">
        <v>44</v>
      </c>
      <c r="F146">
        <v>9</v>
      </c>
      <c r="G146">
        <v>54</v>
      </c>
      <c r="H146">
        <v>13</v>
      </c>
      <c r="I146">
        <v>62</v>
      </c>
      <c r="J146">
        <v>16</v>
      </c>
      <c r="K146">
        <v>225</v>
      </c>
      <c r="L146">
        <v>56.25</v>
      </c>
      <c r="M146">
        <v>53</v>
      </c>
      <c r="N146">
        <v>0.33124999999999999</v>
      </c>
      <c r="O146" s="39">
        <v>4</v>
      </c>
      <c r="P146">
        <f t="shared" si="6"/>
        <v>65</v>
      </c>
      <c r="Q146">
        <v>7</v>
      </c>
      <c r="S146">
        <f t="shared" si="7"/>
        <v>9</v>
      </c>
      <c r="T146">
        <f t="shared" si="8"/>
        <v>16</v>
      </c>
    </row>
    <row r="147" spans="1:20" ht="15" customHeight="1">
      <c r="A147" t="s">
        <v>5</v>
      </c>
      <c r="B147">
        <v>27</v>
      </c>
      <c r="C147">
        <v>17</v>
      </c>
      <c r="D147">
        <v>1</v>
      </c>
      <c r="E147">
        <v>21</v>
      </c>
      <c r="F147">
        <v>0</v>
      </c>
      <c r="G147">
        <v>31</v>
      </c>
      <c r="H147">
        <v>3</v>
      </c>
      <c r="I147">
        <v>27</v>
      </c>
      <c r="J147">
        <v>1</v>
      </c>
      <c r="K147">
        <v>96</v>
      </c>
      <c r="M147">
        <v>5</v>
      </c>
      <c r="N147" s="42">
        <v>3.1300000000000001E-2</v>
      </c>
      <c r="O147" s="29">
        <v>4</v>
      </c>
      <c r="P147">
        <v>31</v>
      </c>
      <c r="Q147">
        <v>8</v>
      </c>
      <c r="R147" t="s">
        <v>41</v>
      </c>
      <c r="S147">
        <f t="shared" si="7"/>
        <v>4</v>
      </c>
      <c r="T147">
        <f t="shared" si="8"/>
        <v>3</v>
      </c>
    </row>
    <row r="148" spans="1:20">
      <c r="A148" t="s">
        <v>6</v>
      </c>
      <c r="B148">
        <v>34</v>
      </c>
      <c r="C148">
        <v>44</v>
      </c>
      <c r="D148">
        <v>9</v>
      </c>
      <c r="E148">
        <v>31</v>
      </c>
      <c r="F148">
        <v>5</v>
      </c>
      <c r="G148">
        <v>39</v>
      </c>
      <c r="H148">
        <v>6</v>
      </c>
      <c r="I148">
        <v>39</v>
      </c>
      <c r="J148">
        <v>7</v>
      </c>
      <c r="K148">
        <v>153</v>
      </c>
      <c r="M148">
        <v>27</v>
      </c>
      <c r="N148" s="42">
        <v>0.16880000000000001</v>
      </c>
      <c r="O148" s="29">
        <v>4</v>
      </c>
      <c r="P148">
        <v>44</v>
      </c>
      <c r="Q148">
        <v>8</v>
      </c>
      <c r="R148" s="15" t="s">
        <v>42</v>
      </c>
      <c r="S148">
        <f t="shared" si="7"/>
        <v>10</v>
      </c>
      <c r="T148">
        <f t="shared" si="8"/>
        <v>9</v>
      </c>
    </row>
    <row r="149" spans="1:20">
      <c r="A149" t="s">
        <v>117</v>
      </c>
      <c r="B149">
        <v>31</v>
      </c>
      <c r="C149">
        <v>26</v>
      </c>
      <c r="D149">
        <v>5</v>
      </c>
      <c r="E149">
        <v>45</v>
      </c>
      <c r="F149">
        <v>8</v>
      </c>
      <c r="G149">
        <v>42</v>
      </c>
      <c r="H149">
        <v>8</v>
      </c>
      <c r="I149">
        <v>31</v>
      </c>
      <c r="J149">
        <v>6</v>
      </c>
      <c r="K149">
        <v>144</v>
      </c>
      <c r="M149">
        <v>27</v>
      </c>
      <c r="N149" s="42">
        <v>0.16880000000000001</v>
      </c>
      <c r="O149" s="29">
        <v>4</v>
      </c>
      <c r="P149">
        <v>45</v>
      </c>
      <c r="Q149">
        <v>8</v>
      </c>
      <c r="R149" t="s">
        <v>43</v>
      </c>
      <c r="S149">
        <f t="shared" si="7"/>
        <v>14</v>
      </c>
      <c r="T149">
        <f t="shared" si="8"/>
        <v>8</v>
      </c>
    </row>
    <row r="150" spans="1:20">
      <c r="A150" t="s">
        <v>116</v>
      </c>
      <c r="B150">
        <v>27</v>
      </c>
      <c r="C150">
        <v>23</v>
      </c>
      <c r="D150">
        <v>2</v>
      </c>
      <c r="E150">
        <v>26</v>
      </c>
      <c r="F150">
        <v>1</v>
      </c>
      <c r="G150">
        <v>25</v>
      </c>
      <c r="H150">
        <v>0</v>
      </c>
      <c r="I150">
        <v>26</v>
      </c>
      <c r="J150">
        <v>2</v>
      </c>
      <c r="K150">
        <v>100</v>
      </c>
      <c r="M150">
        <v>5</v>
      </c>
      <c r="N150" s="42">
        <v>3.1300000000000001E-2</v>
      </c>
      <c r="O150" s="29">
        <v>4</v>
      </c>
      <c r="P150">
        <v>27</v>
      </c>
      <c r="Q150">
        <v>8</v>
      </c>
      <c r="R150" t="s">
        <v>44</v>
      </c>
      <c r="S150">
        <f t="shared" si="7"/>
        <v>0</v>
      </c>
      <c r="T150">
        <f t="shared" si="8"/>
        <v>2</v>
      </c>
    </row>
    <row r="151" spans="1:20" ht="21.75" customHeight="1">
      <c r="A151" s="41" t="s">
        <v>86</v>
      </c>
      <c r="B151" s="29">
        <v>23</v>
      </c>
      <c r="C151" s="29">
        <v>26</v>
      </c>
      <c r="D151" s="29">
        <v>2</v>
      </c>
      <c r="E151" s="29">
        <v>28</v>
      </c>
      <c r="F151" s="29">
        <v>2</v>
      </c>
      <c r="G151" s="29">
        <v>24</v>
      </c>
      <c r="H151" s="29">
        <v>3</v>
      </c>
      <c r="I151" s="29">
        <v>30</v>
      </c>
      <c r="J151" s="29">
        <v>6</v>
      </c>
      <c r="K151" s="40">
        <v>108</v>
      </c>
      <c r="M151" s="29">
        <v>13</v>
      </c>
      <c r="N151" s="31">
        <v>8.1250000000000003E-2</v>
      </c>
      <c r="O151" s="29">
        <v>4</v>
      </c>
      <c r="P151">
        <v>30</v>
      </c>
      <c r="Q151">
        <v>8</v>
      </c>
      <c r="R151" t="s">
        <v>45</v>
      </c>
      <c r="S151">
        <f t="shared" si="7"/>
        <v>7</v>
      </c>
      <c r="T151">
        <f t="shared" si="8"/>
        <v>6</v>
      </c>
    </row>
    <row r="152" spans="1:20" ht="21.75" customHeight="1">
      <c r="A152" s="41" t="s">
        <v>87</v>
      </c>
      <c r="B152" s="29">
        <v>12</v>
      </c>
      <c r="C152" s="29">
        <v>13</v>
      </c>
      <c r="D152" s="29">
        <v>1</v>
      </c>
      <c r="E152" s="29">
        <v>12</v>
      </c>
      <c r="F152" s="29">
        <v>0</v>
      </c>
      <c r="G152" s="29">
        <v>11</v>
      </c>
      <c r="H152" s="29">
        <v>1</v>
      </c>
      <c r="I152" s="29">
        <v>13</v>
      </c>
      <c r="J152" s="29">
        <v>0</v>
      </c>
      <c r="K152" s="40">
        <v>49</v>
      </c>
      <c r="M152" s="29">
        <v>2</v>
      </c>
      <c r="N152" s="31">
        <v>1.2500000000000001E-2</v>
      </c>
      <c r="O152" s="29">
        <v>4</v>
      </c>
      <c r="P152">
        <v>13</v>
      </c>
      <c r="Q152">
        <v>8</v>
      </c>
      <c r="R152" t="s">
        <v>46</v>
      </c>
      <c r="S152">
        <f t="shared" si="7"/>
        <v>1</v>
      </c>
      <c r="T152">
        <f t="shared" si="8"/>
        <v>1</v>
      </c>
    </row>
    <row r="153" spans="1:20" ht="21.75" customHeight="1">
      <c r="A153" s="41" t="s">
        <v>108</v>
      </c>
      <c r="B153" s="29">
        <v>15</v>
      </c>
      <c r="C153" s="29">
        <v>13</v>
      </c>
      <c r="D153" s="29">
        <v>1</v>
      </c>
      <c r="E153" s="29">
        <v>17</v>
      </c>
      <c r="F153" s="29">
        <v>2</v>
      </c>
      <c r="G153" s="29">
        <v>14</v>
      </c>
      <c r="H153" s="29">
        <v>0</v>
      </c>
      <c r="I153" s="29">
        <v>13</v>
      </c>
      <c r="J153" s="29">
        <v>1</v>
      </c>
      <c r="K153" s="40">
        <v>57</v>
      </c>
      <c r="M153" s="29">
        <v>4</v>
      </c>
      <c r="N153" s="31">
        <v>2.5000000000000001E-2</v>
      </c>
      <c r="O153" s="29">
        <v>4</v>
      </c>
      <c r="P153">
        <v>17</v>
      </c>
      <c r="Q153">
        <v>8</v>
      </c>
      <c r="R153" t="s">
        <v>48</v>
      </c>
      <c r="S153">
        <f t="shared" si="7"/>
        <v>2</v>
      </c>
      <c r="T153">
        <f t="shared" si="8"/>
        <v>2</v>
      </c>
    </row>
    <row r="154" spans="1:20" ht="21.75" customHeight="1">
      <c r="A154" s="41" t="s">
        <v>51</v>
      </c>
      <c r="B154" s="29">
        <v>17</v>
      </c>
      <c r="C154" s="29">
        <v>17</v>
      </c>
      <c r="D154" s="29">
        <v>1</v>
      </c>
      <c r="E154" s="29">
        <v>14</v>
      </c>
      <c r="F154" s="29">
        <v>0</v>
      </c>
      <c r="G154" s="29">
        <v>16</v>
      </c>
      <c r="H154" s="29">
        <v>0</v>
      </c>
      <c r="I154" s="29">
        <v>18</v>
      </c>
      <c r="J154" s="29">
        <v>1</v>
      </c>
      <c r="K154" s="40">
        <v>65</v>
      </c>
      <c r="M154" s="29">
        <v>2</v>
      </c>
      <c r="N154" s="31">
        <v>1.2500000000000001E-2</v>
      </c>
      <c r="O154" s="29">
        <v>4</v>
      </c>
      <c r="P154">
        <v>18</v>
      </c>
      <c r="Q154">
        <v>8</v>
      </c>
      <c r="R154" t="s">
        <v>49</v>
      </c>
      <c r="S154">
        <f t="shared" si="7"/>
        <v>1</v>
      </c>
      <c r="T154">
        <f t="shared" si="8"/>
        <v>1</v>
      </c>
    </row>
    <row r="155" spans="1:20" ht="21.75" customHeight="1">
      <c r="A155" s="28" t="s">
        <v>52</v>
      </c>
      <c r="B155" s="29">
        <v>48</v>
      </c>
      <c r="C155" s="29">
        <v>47</v>
      </c>
      <c r="D155" s="29">
        <v>8</v>
      </c>
      <c r="E155" s="29">
        <v>52</v>
      </c>
      <c r="F155" s="29">
        <v>11</v>
      </c>
      <c r="G155" s="29">
        <v>66</v>
      </c>
      <c r="H155" s="29">
        <v>17</v>
      </c>
      <c r="I155" s="29">
        <v>41</v>
      </c>
      <c r="J155" s="29">
        <v>6</v>
      </c>
      <c r="K155" s="30">
        <v>206</v>
      </c>
      <c r="M155" s="29">
        <v>42</v>
      </c>
      <c r="N155" s="31">
        <v>0.35</v>
      </c>
      <c r="O155" s="29">
        <v>4</v>
      </c>
      <c r="P155">
        <v>66</v>
      </c>
      <c r="Q155">
        <v>8</v>
      </c>
      <c r="R155" t="s">
        <v>51</v>
      </c>
      <c r="S155">
        <f t="shared" si="7"/>
        <v>18</v>
      </c>
      <c r="T155">
        <f t="shared" si="8"/>
        <v>17</v>
      </c>
    </row>
    <row r="156" spans="1:20" ht="21.75" customHeight="1">
      <c r="A156" s="32" t="s">
        <v>53</v>
      </c>
      <c r="B156" s="29">
        <v>54</v>
      </c>
      <c r="C156" s="29">
        <v>43</v>
      </c>
      <c r="D156" s="29">
        <v>8</v>
      </c>
      <c r="E156" s="29">
        <v>53</v>
      </c>
      <c r="F156" s="29">
        <v>10</v>
      </c>
      <c r="G156" s="29">
        <v>36</v>
      </c>
      <c r="H156" s="29">
        <v>5</v>
      </c>
      <c r="I156" s="29">
        <v>59</v>
      </c>
      <c r="J156" s="29">
        <v>13</v>
      </c>
      <c r="K156" s="30">
        <v>191</v>
      </c>
      <c r="L156" s="33"/>
      <c r="M156" s="29">
        <v>36</v>
      </c>
      <c r="N156" s="31">
        <v>0.3</v>
      </c>
      <c r="O156" s="29">
        <v>4</v>
      </c>
      <c r="P156">
        <v>59</v>
      </c>
      <c r="Q156">
        <v>8</v>
      </c>
      <c r="R156" t="s">
        <v>52</v>
      </c>
      <c r="S156">
        <f t="shared" si="7"/>
        <v>5</v>
      </c>
      <c r="T156">
        <f t="shared" si="8"/>
        <v>13</v>
      </c>
    </row>
    <row r="157" spans="1:20" ht="21.75" customHeight="1">
      <c r="A157" s="28" t="s">
        <v>55</v>
      </c>
      <c r="B157" s="29">
        <v>53</v>
      </c>
      <c r="C157" s="29">
        <v>41</v>
      </c>
      <c r="D157" s="29">
        <v>9</v>
      </c>
      <c r="E157" s="29">
        <v>56</v>
      </c>
      <c r="F157" s="29">
        <v>14</v>
      </c>
      <c r="G157" s="29">
        <v>57</v>
      </c>
      <c r="H157" s="29">
        <v>14</v>
      </c>
      <c r="I157" s="29">
        <v>62</v>
      </c>
      <c r="J157" s="29">
        <v>16</v>
      </c>
      <c r="K157" s="30">
        <v>216</v>
      </c>
      <c r="L157" s="33"/>
      <c r="M157" s="29">
        <v>53</v>
      </c>
      <c r="N157" s="31">
        <v>0.442</v>
      </c>
      <c r="O157" s="29">
        <v>4</v>
      </c>
      <c r="P157">
        <v>62</v>
      </c>
      <c r="Q157">
        <v>8</v>
      </c>
      <c r="R157" t="s">
        <v>53</v>
      </c>
      <c r="S157">
        <f t="shared" si="7"/>
        <v>9</v>
      </c>
      <c r="T157">
        <f t="shared" si="8"/>
        <v>16</v>
      </c>
    </row>
    <row r="158" spans="1:20" ht="21.75" customHeight="1">
      <c r="A158" s="32" t="s">
        <v>72</v>
      </c>
      <c r="B158" s="29">
        <v>31</v>
      </c>
      <c r="C158" s="29">
        <v>18</v>
      </c>
      <c r="D158" s="29">
        <v>2</v>
      </c>
      <c r="E158" s="29">
        <v>23</v>
      </c>
      <c r="F158" s="29">
        <v>3</v>
      </c>
      <c r="G158" s="29">
        <v>19</v>
      </c>
      <c r="H158" s="29">
        <v>1</v>
      </c>
      <c r="I158" s="29">
        <v>34</v>
      </c>
      <c r="J158" s="29">
        <v>7</v>
      </c>
      <c r="K158" s="30">
        <v>94</v>
      </c>
      <c r="L158" s="33"/>
      <c r="M158" s="29">
        <v>13</v>
      </c>
      <c r="N158" s="31">
        <v>0.108</v>
      </c>
      <c r="O158" s="29">
        <v>4</v>
      </c>
      <c r="P158">
        <v>34</v>
      </c>
      <c r="Q158">
        <v>8</v>
      </c>
      <c r="R158" t="s">
        <v>55</v>
      </c>
      <c r="S158">
        <f t="shared" si="7"/>
        <v>3</v>
      </c>
      <c r="T158">
        <f t="shared" si="8"/>
        <v>7</v>
      </c>
    </row>
    <row r="159" spans="1:20">
      <c r="A159" t="s">
        <v>115</v>
      </c>
      <c r="B159">
        <v>58</v>
      </c>
      <c r="C159">
        <v>65</v>
      </c>
      <c r="D159">
        <v>16</v>
      </c>
      <c r="E159">
        <v>54</v>
      </c>
      <c r="F159">
        <v>12</v>
      </c>
      <c r="G159">
        <v>51</v>
      </c>
      <c r="H159">
        <v>9</v>
      </c>
      <c r="I159">
        <v>65</v>
      </c>
      <c r="J159">
        <v>15</v>
      </c>
      <c r="K159">
        <v>235</v>
      </c>
      <c r="M159">
        <v>52</v>
      </c>
      <c r="N159" s="42">
        <v>0.32500000000000001</v>
      </c>
      <c r="O159" s="29">
        <v>4</v>
      </c>
      <c r="P159">
        <v>65</v>
      </c>
      <c r="Q159">
        <v>8</v>
      </c>
      <c r="R159" t="s">
        <v>57</v>
      </c>
      <c r="S159">
        <f t="shared" si="7"/>
        <v>7</v>
      </c>
      <c r="T159">
        <f t="shared" si="8"/>
        <v>16</v>
      </c>
    </row>
    <row r="160" spans="1:20">
      <c r="A160" t="s">
        <v>60</v>
      </c>
      <c r="B160">
        <v>41</v>
      </c>
      <c r="C160">
        <v>44</v>
      </c>
      <c r="D160">
        <v>6</v>
      </c>
      <c r="E160">
        <v>43</v>
      </c>
      <c r="F160">
        <v>8</v>
      </c>
      <c r="G160">
        <v>35</v>
      </c>
      <c r="H160">
        <v>4</v>
      </c>
      <c r="I160">
        <v>34</v>
      </c>
      <c r="J160">
        <v>4</v>
      </c>
      <c r="K160">
        <v>156</v>
      </c>
      <c r="M160">
        <v>22</v>
      </c>
      <c r="N160" s="42">
        <v>0.13750000000000001</v>
      </c>
      <c r="O160" s="29">
        <v>4</v>
      </c>
      <c r="P160">
        <v>44</v>
      </c>
      <c r="Q160">
        <v>8</v>
      </c>
      <c r="R160" t="s">
        <v>59</v>
      </c>
      <c r="S160">
        <f t="shared" si="7"/>
        <v>3</v>
      </c>
      <c r="T160">
        <f t="shared" si="8"/>
        <v>8</v>
      </c>
    </row>
    <row r="161" spans="1:20">
      <c r="A161" t="s">
        <v>58</v>
      </c>
      <c r="B161">
        <v>26</v>
      </c>
      <c r="C161">
        <v>28</v>
      </c>
      <c r="D161">
        <v>5</v>
      </c>
      <c r="E161">
        <v>27</v>
      </c>
      <c r="F161">
        <v>2</v>
      </c>
      <c r="G161">
        <v>25</v>
      </c>
      <c r="H161">
        <v>2</v>
      </c>
      <c r="I161">
        <v>36</v>
      </c>
      <c r="J161">
        <v>4</v>
      </c>
      <c r="K161">
        <v>116</v>
      </c>
      <c r="M161">
        <v>13</v>
      </c>
      <c r="N161" s="42">
        <v>8.1299999999999997E-2</v>
      </c>
      <c r="O161" s="29">
        <v>4</v>
      </c>
      <c r="P161">
        <v>36</v>
      </c>
      <c r="Q161">
        <v>8</v>
      </c>
      <c r="R161" t="s">
        <v>61</v>
      </c>
      <c r="S161">
        <f t="shared" si="7"/>
        <v>10</v>
      </c>
      <c r="T161">
        <f t="shared" si="8"/>
        <v>5</v>
      </c>
    </row>
    <row r="162" spans="1:20">
      <c r="A162" t="s">
        <v>118</v>
      </c>
      <c r="B162">
        <v>76</v>
      </c>
      <c r="C162">
        <v>75</v>
      </c>
      <c r="D162">
        <v>19</v>
      </c>
      <c r="E162">
        <v>67</v>
      </c>
      <c r="F162">
        <v>17</v>
      </c>
      <c r="G162">
        <v>92</v>
      </c>
      <c r="H162">
        <v>27</v>
      </c>
      <c r="I162">
        <v>77</v>
      </c>
      <c r="J162">
        <v>21</v>
      </c>
      <c r="K162">
        <v>311</v>
      </c>
      <c r="M162">
        <v>84</v>
      </c>
      <c r="N162" s="42">
        <v>0.52500000000000002</v>
      </c>
      <c r="O162" s="29">
        <v>4</v>
      </c>
      <c r="P162">
        <v>92</v>
      </c>
      <c r="Q162">
        <v>8</v>
      </c>
      <c r="R162" t="s">
        <v>63</v>
      </c>
      <c r="S162">
        <f t="shared" si="7"/>
        <v>16</v>
      </c>
      <c r="T162">
        <f t="shared" si="8"/>
        <v>27</v>
      </c>
    </row>
    <row r="163" spans="1:20" ht="21.75" customHeight="1">
      <c r="A163" s="35" t="s">
        <v>15</v>
      </c>
      <c r="B163" s="29">
        <v>43</v>
      </c>
      <c r="C163" s="29">
        <v>43</v>
      </c>
      <c r="D163" s="29">
        <v>10</v>
      </c>
      <c r="E163" s="29">
        <v>49</v>
      </c>
      <c r="F163" s="29">
        <v>10</v>
      </c>
      <c r="G163" s="29">
        <v>40</v>
      </c>
      <c r="H163" s="29">
        <v>6</v>
      </c>
      <c r="I163" s="29">
        <v>51</v>
      </c>
      <c r="J163" s="29">
        <v>9</v>
      </c>
      <c r="K163" s="30">
        <v>183</v>
      </c>
      <c r="M163" s="29">
        <v>35</v>
      </c>
      <c r="N163" s="31">
        <v>0.29199999999999998</v>
      </c>
      <c r="O163" s="29">
        <v>4</v>
      </c>
      <c r="P163">
        <v>51</v>
      </c>
      <c r="Q163">
        <v>8</v>
      </c>
      <c r="R163" t="s">
        <v>65</v>
      </c>
      <c r="S163">
        <f t="shared" si="7"/>
        <v>8</v>
      </c>
      <c r="T163">
        <f t="shared" si="8"/>
        <v>10</v>
      </c>
    </row>
    <row r="164" spans="1:20" ht="21.75" customHeight="1">
      <c r="A164" s="35" t="s">
        <v>107</v>
      </c>
      <c r="B164" s="29">
        <v>42</v>
      </c>
      <c r="C164" s="29">
        <v>50</v>
      </c>
      <c r="D164" s="29">
        <v>9</v>
      </c>
      <c r="E164" s="29">
        <v>38</v>
      </c>
      <c r="F164" s="29">
        <v>4</v>
      </c>
      <c r="G164" s="29">
        <v>42</v>
      </c>
      <c r="H164" s="29">
        <v>6</v>
      </c>
      <c r="I164" s="29">
        <v>33</v>
      </c>
      <c r="J164" s="29">
        <v>4</v>
      </c>
      <c r="K164" s="30">
        <v>163</v>
      </c>
      <c r="M164" s="29">
        <v>23</v>
      </c>
      <c r="N164" s="31">
        <v>0.192</v>
      </c>
      <c r="O164" s="29">
        <v>4</v>
      </c>
      <c r="P164">
        <v>50</v>
      </c>
      <c r="Q164">
        <v>8</v>
      </c>
      <c r="S164">
        <f t="shared" si="7"/>
        <v>8</v>
      </c>
      <c r="T164">
        <f t="shared" si="8"/>
        <v>9</v>
      </c>
    </row>
    <row r="165" spans="1:20" ht="21.75" customHeight="1">
      <c r="A165" s="35" t="s">
        <v>67</v>
      </c>
      <c r="B165" s="29">
        <v>44</v>
      </c>
      <c r="C165" s="29">
        <v>38</v>
      </c>
      <c r="D165" s="29">
        <v>5</v>
      </c>
      <c r="E165" s="29">
        <v>39</v>
      </c>
      <c r="F165" s="29">
        <v>6</v>
      </c>
      <c r="G165" s="29">
        <v>46</v>
      </c>
      <c r="H165" s="29">
        <v>7</v>
      </c>
      <c r="I165" s="29">
        <v>64</v>
      </c>
      <c r="J165" s="29">
        <v>15</v>
      </c>
      <c r="K165" s="30">
        <v>187</v>
      </c>
      <c r="M165" s="29">
        <v>33</v>
      </c>
      <c r="N165" s="31">
        <v>0.27500000000000002</v>
      </c>
      <c r="O165" s="29">
        <v>4</v>
      </c>
      <c r="P165">
        <v>64</v>
      </c>
      <c r="Q165">
        <v>8</v>
      </c>
      <c r="R165" t="s">
        <v>15</v>
      </c>
      <c r="S165">
        <f t="shared" si="7"/>
        <v>20</v>
      </c>
      <c r="T165">
        <f t="shared" si="8"/>
        <v>15</v>
      </c>
    </row>
    <row r="166" spans="1:20" ht="21.75" customHeight="1">
      <c r="A166" s="35" t="s">
        <v>19</v>
      </c>
      <c r="B166" s="29">
        <v>80</v>
      </c>
      <c r="C166" s="29">
        <v>69</v>
      </c>
      <c r="D166" s="29">
        <v>17</v>
      </c>
      <c r="E166" s="29">
        <v>88</v>
      </c>
      <c r="F166" s="29">
        <v>25</v>
      </c>
      <c r="G166" s="29">
        <v>87</v>
      </c>
      <c r="H166" s="29">
        <v>25</v>
      </c>
      <c r="I166" s="29">
        <v>81</v>
      </c>
      <c r="J166" s="29">
        <v>21</v>
      </c>
      <c r="K166" s="30">
        <v>325</v>
      </c>
      <c r="M166" s="29">
        <v>88</v>
      </c>
      <c r="N166" s="31">
        <v>0.73299999999999998</v>
      </c>
      <c r="O166" s="29">
        <v>4</v>
      </c>
      <c r="P166">
        <v>88</v>
      </c>
      <c r="Q166">
        <v>8</v>
      </c>
      <c r="R166" t="s">
        <v>66</v>
      </c>
      <c r="S166">
        <f t="shared" si="7"/>
        <v>8</v>
      </c>
      <c r="T166">
        <f t="shared" si="8"/>
        <v>25</v>
      </c>
    </row>
    <row r="167" spans="1:20" ht="21.75" customHeight="1">
      <c r="A167" s="32" t="s">
        <v>68</v>
      </c>
      <c r="B167" s="29">
        <v>57</v>
      </c>
      <c r="C167" s="29">
        <v>57</v>
      </c>
      <c r="D167" s="29">
        <v>12</v>
      </c>
      <c r="E167" s="29">
        <v>64</v>
      </c>
      <c r="F167" s="29">
        <v>10</v>
      </c>
      <c r="G167" s="29">
        <v>61</v>
      </c>
      <c r="H167" s="29">
        <v>16</v>
      </c>
      <c r="I167" s="29">
        <v>57</v>
      </c>
      <c r="J167" s="29">
        <v>11</v>
      </c>
      <c r="K167" s="40">
        <v>239</v>
      </c>
      <c r="L167" s="33"/>
      <c r="M167" s="29">
        <v>49</v>
      </c>
      <c r="N167" s="31">
        <v>0.30625000000000002</v>
      </c>
      <c r="O167" s="29">
        <v>4</v>
      </c>
      <c r="P167">
        <v>64</v>
      </c>
      <c r="Q167">
        <v>8</v>
      </c>
      <c r="R167" t="s">
        <v>67</v>
      </c>
      <c r="S167">
        <f t="shared" si="7"/>
        <v>7</v>
      </c>
      <c r="T167">
        <f t="shared" si="8"/>
        <v>16</v>
      </c>
    </row>
    <row r="168" spans="1:20" ht="21.75" customHeight="1">
      <c r="A168" s="28" t="s">
        <v>69</v>
      </c>
      <c r="B168" s="29">
        <v>40</v>
      </c>
      <c r="C168" s="29">
        <v>45</v>
      </c>
      <c r="D168" s="29">
        <v>8</v>
      </c>
      <c r="E168" s="29">
        <v>36</v>
      </c>
      <c r="F168" s="29">
        <v>5</v>
      </c>
      <c r="G168" s="29">
        <v>35</v>
      </c>
      <c r="H168" s="29">
        <v>5</v>
      </c>
      <c r="I168" s="29">
        <v>29</v>
      </c>
      <c r="J168" s="29">
        <v>4</v>
      </c>
      <c r="K168" s="40">
        <v>145</v>
      </c>
      <c r="M168" s="29">
        <v>22</v>
      </c>
      <c r="N168" s="31">
        <v>0.13750000000000001</v>
      </c>
      <c r="O168" s="29">
        <v>4</v>
      </c>
      <c r="P168">
        <v>45</v>
      </c>
      <c r="Q168">
        <v>8</v>
      </c>
      <c r="R168" t="s">
        <v>19</v>
      </c>
      <c r="S168">
        <f t="shared" si="7"/>
        <v>5</v>
      </c>
      <c r="T168">
        <f t="shared" si="8"/>
        <v>8</v>
      </c>
    </row>
    <row r="169" spans="1:20" ht="21.75" customHeight="1">
      <c r="A169" s="28" t="s">
        <v>70</v>
      </c>
      <c r="B169" s="29">
        <v>48</v>
      </c>
      <c r="C169" s="29">
        <v>43</v>
      </c>
      <c r="D169" s="29">
        <v>7</v>
      </c>
      <c r="E169" s="29">
        <v>55</v>
      </c>
      <c r="F169" s="29">
        <v>8</v>
      </c>
      <c r="G169" s="29">
        <v>51</v>
      </c>
      <c r="H169" s="29">
        <v>10</v>
      </c>
      <c r="I169" s="29">
        <v>53</v>
      </c>
      <c r="J169" s="29">
        <v>10</v>
      </c>
      <c r="K169" s="40">
        <v>202</v>
      </c>
      <c r="L169" s="33"/>
      <c r="M169" s="29">
        <v>35</v>
      </c>
      <c r="N169" s="31">
        <v>0.21875</v>
      </c>
      <c r="O169" s="29">
        <v>4</v>
      </c>
      <c r="P169">
        <v>55</v>
      </c>
      <c r="Q169">
        <v>8</v>
      </c>
      <c r="R169" s="16" t="s">
        <v>68</v>
      </c>
      <c r="S169">
        <f t="shared" si="7"/>
        <v>7</v>
      </c>
      <c r="T169">
        <f t="shared" si="8"/>
        <v>10</v>
      </c>
    </row>
    <row r="170" spans="1:20" ht="21.75" customHeight="1">
      <c r="A170" s="32" t="s">
        <v>71</v>
      </c>
      <c r="B170" s="29">
        <v>32</v>
      </c>
      <c r="C170" s="29">
        <v>35</v>
      </c>
      <c r="D170" s="29">
        <v>7</v>
      </c>
      <c r="E170" s="29">
        <v>24</v>
      </c>
      <c r="F170" s="29">
        <v>5</v>
      </c>
      <c r="G170" s="29">
        <v>32</v>
      </c>
      <c r="H170" s="29">
        <v>5</v>
      </c>
      <c r="I170" s="29">
        <v>44</v>
      </c>
      <c r="J170" s="29">
        <v>9</v>
      </c>
      <c r="K170" s="40">
        <v>135</v>
      </c>
      <c r="L170" s="33"/>
      <c r="M170" s="29">
        <v>26</v>
      </c>
      <c r="N170" s="31">
        <v>0.16250000000000001</v>
      </c>
      <c r="O170" s="29">
        <v>4</v>
      </c>
      <c r="P170">
        <v>44</v>
      </c>
      <c r="Q170">
        <v>8</v>
      </c>
      <c r="S170">
        <f t="shared" si="7"/>
        <v>12</v>
      </c>
      <c r="T170">
        <f t="shared" si="8"/>
        <v>9</v>
      </c>
    </row>
    <row r="171" spans="1:20" ht="21.75" customHeight="1">
      <c r="A171" s="28" t="s">
        <v>41</v>
      </c>
      <c r="B171" s="29">
        <v>27</v>
      </c>
      <c r="C171" s="29">
        <v>20</v>
      </c>
      <c r="D171" s="29">
        <v>1</v>
      </c>
      <c r="E171" s="29">
        <v>24</v>
      </c>
      <c r="F171" s="29">
        <v>2</v>
      </c>
      <c r="G171" s="29">
        <v>30</v>
      </c>
      <c r="H171" s="29">
        <v>2</v>
      </c>
      <c r="I171" s="29">
        <v>27</v>
      </c>
      <c r="J171" s="29">
        <v>1</v>
      </c>
      <c r="K171" s="30">
        <v>101</v>
      </c>
      <c r="M171" s="29">
        <v>6</v>
      </c>
      <c r="N171" s="31">
        <v>3.7499999999999999E-2</v>
      </c>
      <c r="O171" s="29">
        <v>4</v>
      </c>
      <c r="P171">
        <f>MAX(B171:J171)</f>
        <v>30</v>
      </c>
      <c r="Q171">
        <v>9</v>
      </c>
      <c r="S171">
        <f t="shared" si="7"/>
        <v>3</v>
      </c>
      <c r="T171">
        <f t="shared" si="8"/>
        <v>2</v>
      </c>
    </row>
    <row r="172" spans="1:20" ht="21.75" customHeight="1">
      <c r="A172" s="32" t="s">
        <v>42</v>
      </c>
      <c r="B172" s="29">
        <v>35</v>
      </c>
      <c r="C172" s="29">
        <v>38</v>
      </c>
      <c r="D172" s="29">
        <v>7</v>
      </c>
      <c r="E172" s="29">
        <v>28</v>
      </c>
      <c r="F172" s="29">
        <v>3</v>
      </c>
      <c r="G172" s="29">
        <v>31</v>
      </c>
      <c r="H172" s="29">
        <v>5</v>
      </c>
      <c r="I172" s="29">
        <v>51</v>
      </c>
      <c r="J172" s="29">
        <v>10</v>
      </c>
      <c r="K172" s="30">
        <v>148</v>
      </c>
      <c r="L172" s="33"/>
      <c r="M172" s="29">
        <v>25</v>
      </c>
      <c r="N172" s="31">
        <v>0.15625</v>
      </c>
      <c r="O172" s="29">
        <v>4</v>
      </c>
      <c r="P172">
        <f t="shared" ref="P172:P221" si="9">MAX(B172:J172)</f>
        <v>51</v>
      </c>
      <c r="Q172">
        <v>9</v>
      </c>
      <c r="S172">
        <f t="shared" si="7"/>
        <v>16</v>
      </c>
      <c r="T172">
        <f t="shared" si="8"/>
        <v>10</v>
      </c>
    </row>
    <row r="173" spans="1:20" ht="21.75" customHeight="1">
      <c r="A173" s="28" t="s">
        <v>43</v>
      </c>
      <c r="B173" s="29">
        <v>32</v>
      </c>
      <c r="C173" s="29">
        <v>35</v>
      </c>
      <c r="D173" s="29">
        <v>4</v>
      </c>
      <c r="E173" s="29">
        <v>32</v>
      </c>
      <c r="F173" s="29">
        <v>4</v>
      </c>
      <c r="G173" s="29">
        <v>47</v>
      </c>
      <c r="H173" s="29">
        <v>8</v>
      </c>
      <c r="I173" s="29">
        <v>60</v>
      </c>
      <c r="J173" s="29">
        <v>17</v>
      </c>
      <c r="K173" s="30">
        <v>174</v>
      </c>
      <c r="L173" s="33"/>
      <c r="M173" s="29">
        <v>33</v>
      </c>
      <c r="N173" s="31">
        <v>0.20624999999999999</v>
      </c>
      <c r="O173" s="29">
        <v>4</v>
      </c>
      <c r="P173">
        <f t="shared" si="9"/>
        <v>60</v>
      </c>
      <c r="Q173">
        <v>9</v>
      </c>
      <c r="S173">
        <f t="shared" si="7"/>
        <v>28</v>
      </c>
      <c r="T173">
        <f t="shared" si="8"/>
        <v>17</v>
      </c>
    </row>
    <row r="174" spans="1:20" ht="21.75" customHeight="1">
      <c r="A174" s="32" t="s">
        <v>44</v>
      </c>
      <c r="B174" s="29">
        <v>26</v>
      </c>
      <c r="C174" s="29">
        <v>32</v>
      </c>
      <c r="D174" s="29">
        <v>2</v>
      </c>
      <c r="E174" s="29">
        <v>30</v>
      </c>
      <c r="F174" s="29">
        <v>2</v>
      </c>
      <c r="G174" s="29">
        <v>26</v>
      </c>
      <c r="H174" s="29">
        <v>0</v>
      </c>
      <c r="I174" s="29">
        <v>30</v>
      </c>
      <c r="J174" s="29">
        <v>3</v>
      </c>
      <c r="K174" s="30">
        <v>118</v>
      </c>
      <c r="L174" s="33"/>
      <c r="M174" s="29">
        <v>7</v>
      </c>
      <c r="N174" s="31">
        <v>4.3749999999999997E-2</v>
      </c>
      <c r="O174" s="29">
        <v>4</v>
      </c>
      <c r="P174">
        <f t="shared" si="9"/>
        <v>32</v>
      </c>
      <c r="Q174">
        <v>9</v>
      </c>
      <c r="S174">
        <f t="shared" si="7"/>
        <v>6</v>
      </c>
      <c r="T174">
        <f t="shared" si="8"/>
        <v>3</v>
      </c>
    </row>
    <row r="175" spans="1:20">
      <c r="O175" s="29">
        <v>4</v>
      </c>
      <c r="P175">
        <f t="shared" si="9"/>
        <v>0</v>
      </c>
      <c r="Q175">
        <v>9</v>
      </c>
      <c r="S175">
        <f t="shared" si="7"/>
        <v>0</v>
      </c>
      <c r="T175">
        <f t="shared" si="8"/>
        <v>0</v>
      </c>
    </row>
    <row r="176" spans="1:20">
      <c r="A176" t="s">
        <v>86</v>
      </c>
      <c r="B176">
        <v>24</v>
      </c>
      <c r="C176">
        <v>26</v>
      </c>
      <c r="D176">
        <v>1</v>
      </c>
      <c r="E176">
        <v>31</v>
      </c>
      <c r="F176">
        <v>3</v>
      </c>
      <c r="G176">
        <v>26</v>
      </c>
      <c r="H176">
        <v>1</v>
      </c>
      <c r="I176">
        <v>21</v>
      </c>
      <c r="J176">
        <v>1</v>
      </c>
      <c r="K176">
        <f>SUM(C176,E176,G176,I176)</f>
        <v>104</v>
      </c>
      <c r="M176">
        <v>6</v>
      </c>
      <c r="N176">
        <v>3.7499999999999999E-2</v>
      </c>
      <c r="O176" s="29">
        <v>4</v>
      </c>
      <c r="P176">
        <f t="shared" si="9"/>
        <v>31</v>
      </c>
      <c r="Q176">
        <v>9</v>
      </c>
      <c r="S176">
        <f t="shared" si="7"/>
        <v>7</v>
      </c>
      <c r="T176">
        <f t="shared" si="8"/>
        <v>3</v>
      </c>
    </row>
    <row r="177" spans="1:20">
      <c r="A177" t="s">
        <v>108</v>
      </c>
      <c r="B177">
        <v>15</v>
      </c>
      <c r="C177">
        <v>23</v>
      </c>
      <c r="D177">
        <v>3</v>
      </c>
      <c r="E177">
        <v>16</v>
      </c>
      <c r="F177">
        <v>1</v>
      </c>
      <c r="G177">
        <v>16</v>
      </c>
      <c r="H177">
        <v>2</v>
      </c>
      <c r="I177">
        <v>12</v>
      </c>
      <c r="J177">
        <v>1</v>
      </c>
      <c r="K177">
        <f t="shared" ref="K177:K178" si="10">SUM(C177,E177,G177,I177)</f>
        <v>67</v>
      </c>
      <c r="M177">
        <v>7</v>
      </c>
      <c r="N177">
        <v>4.3749999999999997E-2</v>
      </c>
      <c r="O177" s="29">
        <v>4</v>
      </c>
      <c r="P177">
        <f t="shared" si="9"/>
        <v>23</v>
      </c>
      <c r="Q177">
        <v>9</v>
      </c>
      <c r="S177">
        <f t="shared" si="7"/>
        <v>8</v>
      </c>
      <c r="T177">
        <f t="shared" si="8"/>
        <v>3</v>
      </c>
    </row>
    <row r="178" spans="1:20">
      <c r="A178" t="s">
        <v>87</v>
      </c>
      <c r="B178">
        <v>12</v>
      </c>
      <c r="C178">
        <v>16</v>
      </c>
      <c r="D178">
        <v>2</v>
      </c>
      <c r="E178">
        <v>10</v>
      </c>
      <c r="F178">
        <v>1</v>
      </c>
      <c r="G178">
        <v>26</v>
      </c>
      <c r="H178">
        <v>2</v>
      </c>
      <c r="I178">
        <v>20</v>
      </c>
      <c r="J178">
        <v>0</v>
      </c>
      <c r="K178">
        <f t="shared" si="10"/>
        <v>72</v>
      </c>
      <c r="M178">
        <v>5</v>
      </c>
      <c r="N178">
        <v>3.125E-2</v>
      </c>
      <c r="O178" s="29">
        <v>4</v>
      </c>
      <c r="P178">
        <f t="shared" si="9"/>
        <v>26</v>
      </c>
      <c r="Q178">
        <v>9</v>
      </c>
      <c r="S178">
        <f t="shared" si="7"/>
        <v>14</v>
      </c>
      <c r="T178">
        <f t="shared" si="8"/>
        <v>2</v>
      </c>
    </row>
    <row r="179" spans="1:20">
      <c r="O179" s="29">
        <v>4</v>
      </c>
      <c r="P179">
        <f t="shared" si="9"/>
        <v>0</v>
      </c>
      <c r="Q179">
        <v>9</v>
      </c>
      <c r="S179">
        <f t="shared" si="7"/>
        <v>0</v>
      </c>
      <c r="T179">
        <f t="shared" si="8"/>
        <v>0</v>
      </c>
    </row>
    <row r="180" spans="1:20" ht="21.75" customHeight="1">
      <c r="A180" s="35" t="s">
        <v>119</v>
      </c>
      <c r="B180" s="29">
        <v>49</v>
      </c>
      <c r="C180" s="29">
        <v>60</v>
      </c>
      <c r="D180" s="29">
        <v>14</v>
      </c>
      <c r="E180" s="29">
        <v>59</v>
      </c>
      <c r="F180" s="29">
        <v>12</v>
      </c>
      <c r="G180" s="29">
        <v>54</v>
      </c>
      <c r="H180" s="29">
        <v>11</v>
      </c>
      <c r="I180" s="29">
        <v>42</v>
      </c>
      <c r="J180" s="29">
        <v>6</v>
      </c>
      <c r="K180" s="30">
        <v>215</v>
      </c>
      <c r="M180" s="29">
        <v>43</v>
      </c>
      <c r="N180" s="31">
        <v>0.26874999999999999</v>
      </c>
      <c r="O180" s="29">
        <v>4</v>
      </c>
      <c r="P180">
        <f t="shared" si="9"/>
        <v>60</v>
      </c>
      <c r="Q180">
        <v>9</v>
      </c>
      <c r="S180">
        <f t="shared" si="7"/>
        <v>11</v>
      </c>
      <c r="T180">
        <f t="shared" si="8"/>
        <v>14</v>
      </c>
    </row>
    <row r="181" spans="1:20" ht="21.75" customHeight="1">
      <c r="A181" s="35" t="s">
        <v>53</v>
      </c>
      <c r="B181" s="29">
        <v>53</v>
      </c>
      <c r="C181" s="29">
        <v>61</v>
      </c>
      <c r="D181" s="29">
        <v>16</v>
      </c>
      <c r="E181" s="29">
        <v>44</v>
      </c>
      <c r="F181" s="29">
        <v>9</v>
      </c>
      <c r="G181" s="29">
        <v>43</v>
      </c>
      <c r="H181" s="29">
        <v>8</v>
      </c>
      <c r="I181" s="29">
        <v>52</v>
      </c>
      <c r="J181" s="29">
        <v>10</v>
      </c>
      <c r="K181" s="30">
        <v>200</v>
      </c>
      <c r="M181" s="29">
        <v>43</v>
      </c>
      <c r="N181" s="31">
        <v>0.26874999999999999</v>
      </c>
      <c r="O181" s="29">
        <v>4</v>
      </c>
      <c r="P181">
        <f t="shared" si="9"/>
        <v>61</v>
      </c>
      <c r="Q181">
        <v>9</v>
      </c>
      <c r="S181">
        <f t="shared" si="7"/>
        <v>8</v>
      </c>
      <c r="T181">
        <f t="shared" si="8"/>
        <v>16</v>
      </c>
    </row>
    <row r="182" spans="1:20" ht="21.75" customHeight="1">
      <c r="A182" s="35" t="s">
        <v>55</v>
      </c>
      <c r="B182" s="29">
        <v>53</v>
      </c>
      <c r="C182" s="29">
        <v>52</v>
      </c>
      <c r="D182" s="29">
        <v>13</v>
      </c>
      <c r="E182" s="29">
        <v>50</v>
      </c>
      <c r="F182" s="29">
        <v>9</v>
      </c>
      <c r="G182" s="29">
        <v>62</v>
      </c>
      <c r="H182" s="29">
        <v>15</v>
      </c>
      <c r="I182" s="29">
        <v>59</v>
      </c>
      <c r="J182" s="29">
        <v>13</v>
      </c>
      <c r="K182" s="30">
        <v>223</v>
      </c>
      <c r="M182" s="29">
        <v>50</v>
      </c>
      <c r="N182" s="31">
        <v>0.3125</v>
      </c>
      <c r="O182" s="29">
        <v>4</v>
      </c>
      <c r="P182">
        <f t="shared" si="9"/>
        <v>62</v>
      </c>
      <c r="Q182">
        <v>9</v>
      </c>
      <c r="S182">
        <f t="shared" si="7"/>
        <v>9</v>
      </c>
      <c r="T182">
        <f t="shared" si="8"/>
        <v>15</v>
      </c>
    </row>
    <row r="183" spans="1:20" ht="21.75" customHeight="1">
      <c r="A183" s="35" t="s">
        <v>57</v>
      </c>
      <c r="B183" s="46">
        <v>69</v>
      </c>
      <c r="C183" s="29">
        <v>71</v>
      </c>
      <c r="D183" s="29">
        <v>19</v>
      </c>
      <c r="E183" s="29">
        <v>76</v>
      </c>
      <c r="F183" s="29">
        <v>22</v>
      </c>
      <c r="G183" s="29">
        <v>78</v>
      </c>
      <c r="H183" s="29">
        <v>20</v>
      </c>
      <c r="I183" s="29">
        <v>71</v>
      </c>
      <c r="J183" s="29">
        <v>19</v>
      </c>
      <c r="K183" s="30">
        <v>296</v>
      </c>
      <c r="M183" s="29">
        <v>80</v>
      </c>
      <c r="N183" s="31">
        <v>0.5</v>
      </c>
      <c r="O183" s="29">
        <v>4</v>
      </c>
      <c r="P183">
        <f t="shared" si="9"/>
        <v>78</v>
      </c>
      <c r="Q183">
        <v>9</v>
      </c>
      <c r="S183">
        <f t="shared" si="7"/>
        <v>9</v>
      </c>
      <c r="T183">
        <f t="shared" si="8"/>
        <v>22</v>
      </c>
    </row>
    <row r="184" spans="1:20">
      <c r="A184" t="s">
        <v>121</v>
      </c>
      <c r="B184">
        <v>41</v>
      </c>
      <c r="C184">
        <v>53</v>
      </c>
      <c r="D184">
        <v>11</v>
      </c>
      <c r="E184">
        <v>42</v>
      </c>
      <c r="F184">
        <v>7</v>
      </c>
      <c r="G184">
        <v>60</v>
      </c>
      <c r="H184">
        <v>13</v>
      </c>
      <c r="I184">
        <v>37</v>
      </c>
      <c r="J184">
        <v>5</v>
      </c>
      <c r="K184">
        <v>192</v>
      </c>
      <c r="M184">
        <v>36</v>
      </c>
      <c r="N184" s="42">
        <v>0.22500000000000001</v>
      </c>
      <c r="O184" s="29">
        <v>4</v>
      </c>
      <c r="P184">
        <f t="shared" si="9"/>
        <v>60</v>
      </c>
      <c r="Q184">
        <v>9</v>
      </c>
      <c r="S184">
        <f t="shared" si="7"/>
        <v>19</v>
      </c>
      <c r="T184">
        <f t="shared" si="8"/>
        <v>13</v>
      </c>
    </row>
    <row r="185" spans="1:20">
      <c r="A185" t="s">
        <v>62</v>
      </c>
      <c r="B185">
        <v>58</v>
      </c>
      <c r="C185">
        <v>49</v>
      </c>
      <c r="D185">
        <v>11</v>
      </c>
      <c r="E185">
        <v>55</v>
      </c>
      <c r="F185">
        <v>11</v>
      </c>
      <c r="G185">
        <v>54</v>
      </c>
      <c r="H185">
        <v>12</v>
      </c>
      <c r="I185">
        <v>56</v>
      </c>
      <c r="J185">
        <v>13</v>
      </c>
      <c r="K185">
        <v>214</v>
      </c>
      <c r="M185">
        <v>47</v>
      </c>
      <c r="N185" s="42">
        <v>0.29380000000000001</v>
      </c>
      <c r="O185" s="29">
        <v>4</v>
      </c>
      <c r="P185">
        <f t="shared" si="9"/>
        <v>58</v>
      </c>
      <c r="Q185">
        <v>9</v>
      </c>
      <c r="S185">
        <f t="shared" si="7"/>
        <v>0</v>
      </c>
      <c r="T185">
        <f t="shared" si="8"/>
        <v>13</v>
      </c>
    </row>
    <row r="186" spans="1:20">
      <c r="A186" t="s">
        <v>102</v>
      </c>
      <c r="B186">
        <v>26</v>
      </c>
      <c r="C186">
        <v>25</v>
      </c>
      <c r="D186">
        <v>3</v>
      </c>
      <c r="E186">
        <v>21</v>
      </c>
      <c r="F186">
        <v>1</v>
      </c>
      <c r="G186">
        <v>28</v>
      </c>
      <c r="H186">
        <v>4</v>
      </c>
      <c r="I186">
        <v>25</v>
      </c>
      <c r="J186">
        <v>3</v>
      </c>
      <c r="K186">
        <v>99</v>
      </c>
      <c r="M186">
        <v>11</v>
      </c>
      <c r="N186" s="42">
        <v>6.88E-2</v>
      </c>
      <c r="O186" s="29">
        <v>4</v>
      </c>
      <c r="P186">
        <f t="shared" si="9"/>
        <v>28</v>
      </c>
      <c r="Q186">
        <v>9</v>
      </c>
      <c r="S186">
        <f t="shared" si="7"/>
        <v>2</v>
      </c>
      <c r="T186">
        <f t="shared" si="8"/>
        <v>4</v>
      </c>
    </row>
    <row r="187" spans="1:20">
      <c r="A187" t="s">
        <v>58</v>
      </c>
      <c r="B187">
        <v>27</v>
      </c>
      <c r="C187">
        <v>9</v>
      </c>
      <c r="D187">
        <v>0</v>
      </c>
      <c r="E187">
        <v>12</v>
      </c>
      <c r="F187">
        <v>1</v>
      </c>
      <c r="G187">
        <v>37</v>
      </c>
      <c r="H187">
        <v>8</v>
      </c>
      <c r="I187">
        <v>29</v>
      </c>
      <c r="J187">
        <v>4</v>
      </c>
      <c r="K187">
        <v>87</v>
      </c>
      <c r="M187">
        <v>13</v>
      </c>
      <c r="N187" s="42">
        <v>8.1299999999999997E-2</v>
      </c>
      <c r="O187" s="29">
        <v>4</v>
      </c>
      <c r="P187">
        <f t="shared" si="9"/>
        <v>37</v>
      </c>
      <c r="Q187">
        <v>9</v>
      </c>
      <c r="S187">
        <f t="shared" si="7"/>
        <v>10</v>
      </c>
      <c r="T187">
        <f t="shared" si="8"/>
        <v>8</v>
      </c>
    </row>
    <row r="188" spans="1:20">
      <c r="O188" s="29">
        <v>4</v>
      </c>
      <c r="P188">
        <f t="shared" si="9"/>
        <v>0</v>
      </c>
      <c r="Q188">
        <v>9</v>
      </c>
      <c r="S188">
        <f t="shared" si="7"/>
        <v>0</v>
      </c>
      <c r="T188">
        <f t="shared" si="8"/>
        <v>0</v>
      </c>
    </row>
    <row r="189" spans="1:20">
      <c r="A189" s="35" t="s">
        <v>15</v>
      </c>
      <c r="B189">
        <v>43</v>
      </c>
      <c r="C189">
        <v>42</v>
      </c>
      <c r="D189">
        <v>9</v>
      </c>
      <c r="E189">
        <v>47</v>
      </c>
      <c r="F189">
        <v>8</v>
      </c>
      <c r="G189">
        <v>50</v>
      </c>
      <c r="H189">
        <v>10</v>
      </c>
      <c r="I189">
        <v>36</v>
      </c>
      <c r="J189">
        <v>7</v>
      </c>
      <c r="K189">
        <v>175</v>
      </c>
      <c r="M189">
        <v>34</v>
      </c>
      <c r="N189" s="42">
        <v>0.21249999999999999</v>
      </c>
      <c r="O189" s="29">
        <v>4</v>
      </c>
      <c r="P189">
        <f t="shared" si="9"/>
        <v>50</v>
      </c>
      <c r="Q189">
        <v>9</v>
      </c>
      <c r="S189">
        <f t="shared" si="7"/>
        <v>7</v>
      </c>
      <c r="T189">
        <f t="shared" si="8"/>
        <v>10</v>
      </c>
    </row>
    <row r="190" spans="1:20">
      <c r="A190" s="35" t="s">
        <v>107</v>
      </c>
      <c r="B190">
        <v>42</v>
      </c>
      <c r="C190">
        <v>57</v>
      </c>
      <c r="D190">
        <v>15</v>
      </c>
      <c r="E190">
        <v>57</v>
      </c>
      <c r="F190">
        <v>14</v>
      </c>
      <c r="G190">
        <v>52</v>
      </c>
      <c r="H190">
        <v>9</v>
      </c>
      <c r="I190">
        <v>37</v>
      </c>
      <c r="J190">
        <v>4</v>
      </c>
      <c r="K190">
        <v>203</v>
      </c>
      <c r="M190">
        <v>42</v>
      </c>
      <c r="N190" s="42">
        <v>0.26250000000000001</v>
      </c>
      <c r="O190" s="29">
        <v>4</v>
      </c>
      <c r="P190">
        <f t="shared" si="9"/>
        <v>57</v>
      </c>
      <c r="Q190">
        <v>9</v>
      </c>
      <c r="S190">
        <f t="shared" si="7"/>
        <v>15</v>
      </c>
      <c r="T190">
        <f t="shared" si="8"/>
        <v>15</v>
      </c>
    </row>
    <row r="191" spans="1:20">
      <c r="A191" s="35" t="s">
        <v>67</v>
      </c>
      <c r="B191">
        <v>45</v>
      </c>
      <c r="C191">
        <v>47</v>
      </c>
      <c r="D191">
        <v>8</v>
      </c>
      <c r="E191">
        <v>47</v>
      </c>
      <c r="F191">
        <v>8</v>
      </c>
      <c r="G191">
        <v>58</v>
      </c>
      <c r="H191">
        <v>15</v>
      </c>
      <c r="I191">
        <v>38</v>
      </c>
      <c r="J191">
        <v>5</v>
      </c>
      <c r="K191">
        <v>190</v>
      </c>
      <c r="M191">
        <v>36</v>
      </c>
      <c r="N191" s="42">
        <v>0.22500000000000001</v>
      </c>
      <c r="O191" s="29">
        <v>4</v>
      </c>
      <c r="P191">
        <f t="shared" si="9"/>
        <v>58</v>
      </c>
      <c r="Q191">
        <v>9</v>
      </c>
      <c r="S191">
        <f t="shared" si="7"/>
        <v>13</v>
      </c>
      <c r="T191">
        <f t="shared" si="8"/>
        <v>15</v>
      </c>
    </row>
    <row r="192" spans="1:20">
      <c r="A192" s="35" t="s">
        <v>19</v>
      </c>
      <c r="B192">
        <v>80</v>
      </c>
      <c r="C192">
        <v>78</v>
      </c>
      <c r="D192">
        <v>22</v>
      </c>
      <c r="E192">
        <v>84</v>
      </c>
      <c r="F192">
        <v>23</v>
      </c>
      <c r="G192">
        <v>66</v>
      </c>
      <c r="H192">
        <v>15</v>
      </c>
      <c r="I192">
        <v>96</v>
      </c>
      <c r="J192">
        <v>28</v>
      </c>
      <c r="K192">
        <v>324</v>
      </c>
      <c r="M192">
        <v>88</v>
      </c>
      <c r="N192" s="42">
        <v>0.55000000000000004</v>
      </c>
      <c r="O192" s="29">
        <v>4</v>
      </c>
      <c r="P192">
        <f t="shared" si="9"/>
        <v>96</v>
      </c>
      <c r="Q192">
        <v>9</v>
      </c>
      <c r="S192">
        <f t="shared" si="7"/>
        <v>16</v>
      </c>
      <c r="T192">
        <f t="shared" si="8"/>
        <v>28</v>
      </c>
    </row>
    <row r="193" spans="1:20">
      <c r="A193" t="s">
        <v>68</v>
      </c>
      <c r="B193">
        <v>57</v>
      </c>
      <c r="D193" t="s">
        <v>120</v>
      </c>
      <c r="E193">
        <v>47</v>
      </c>
      <c r="F193">
        <v>10</v>
      </c>
      <c r="G193">
        <v>52</v>
      </c>
      <c r="H193">
        <v>12</v>
      </c>
      <c r="I193">
        <v>59</v>
      </c>
      <c r="J193">
        <v>13</v>
      </c>
      <c r="K193">
        <f>SUM(C193,E193,G193,I193)</f>
        <v>158</v>
      </c>
      <c r="M193">
        <v>35</v>
      </c>
      <c r="N193">
        <v>0.29166666666666669</v>
      </c>
      <c r="O193">
        <v>3</v>
      </c>
      <c r="P193">
        <f t="shared" si="9"/>
        <v>59</v>
      </c>
      <c r="Q193">
        <v>9</v>
      </c>
      <c r="S193">
        <f t="shared" si="7"/>
        <v>2</v>
      </c>
      <c r="T193">
        <f t="shared" si="8"/>
        <v>13</v>
      </c>
    </row>
    <row r="194" spans="1:20">
      <c r="A194" t="s">
        <v>69</v>
      </c>
      <c r="B194">
        <v>39</v>
      </c>
      <c r="C194">
        <v>40</v>
      </c>
      <c r="D194">
        <v>8</v>
      </c>
      <c r="F194" t="s">
        <v>120</v>
      </c>
      <c r="G194">
        <v>33</v>
      </c>
      <c r="H194">
        <v>6</v>
      </c>
      <c r="I194">
        <v>37</v>
      </c>
      <c r="J194">
        <v>8</v>
      </c>
      <c r="K194">
        <f>SUM(C194,E194,G194,I194)</f>
        <v>110</v>
      </c>
      <c r="M194">
        <v>22</v>
      </c>
      <c r="N194">
        <v>0.18333333333333332</v>
      </c>
      <c r="O194">
        <v>3</v>
      </c>
      <c r="P194">
        <f t="shared" si="9"/>
        <v>40</v>
      </c>
      <c r="Q194">
        <v>9</v>
      </c>
      <c r="S194">
        <f t="shared" si="7"/>
        <v>1</v>
      </c>
      <c r="T194">
        <f t="shared" si="8"/>
        <v>8</v>
      </c>
    </row>
    <row r="195" spans="1:20">
      <c r="A195" t="s">
        <v>71</v>
      </c>
      <c r="B195">
        <v>33</v>
      </c>
      <c r="C195">
        <v>33</v>
      </c>
      <c r="D195">
        <v>7</v>
      </c>
      <c r="E195">
        <v>31</v>
      </c>
      <c r="F195">
        <v>6</v>
      </c>
      <c r="G195">
        <v>39</v>
      </c>
      <c r="H195">
        <v>7</v>
      </c>
      <c r="J195" t="s">
        <v>120</v>
      </c>
      <c r="K195">
        <f t="shared" ref="K195:K196" si="11">SUM(C195,E195,G195,I195)</f>
        <v>103</v>
      </c>
      <c r="M195">
        <v>20</v>
      </c>
      <c r="N195">
        <v>0.16666666666666666</v>
      </c>
      <c r="O195">
        <v>3</v>
      </c>
      <c r="P195">
        <f t="shared" si="9"/>
        <v>39</v>
      </c>
      <c r="Q195">
        <v>9</v>
      </c>
      <c r="S195">
        <f t="shared" ref="S195:S213" si="12">(P195-B195)</f>
        <v>6</v>
      </c>
      <c r="T195">
        <f t="shared" ref="T195:T213" si="13">MAX(D195,F195,H195,J195)</f>
        <v>7</v>
      </c>
    </row>
    <row r="196" spans="1:20">
      <c r="A196" t="s">
        <v>74</v>
      </c>
      <c r="B196">
        <v>77</v>
      </c>
      <c r="C196">
        <v>68</v>
      </c>
      <c r="D196">
        <v>20</v>
      </c>
      <c r="E196">
        <v>74</v>
      </c>
      <c r="F196">
        <v>22</v>
      </c>
      <c r="H196" t="s">
        <v>120</v>
      </c>
      <c r="I196">
        <v>83</v>
      </c>
      <c r="J196">
        <v>25</v>
      </c>
      <c r="K196">
        <f t="shared" si="11"/>
        <v>225</v>
      </c>
      <c r="M196">
        <v>67</v>
      </c>
      <c r="N196">
        <v>0.55833333333333335</v>
      </c>
      <c r="O196">
        <v>3</v>
      </c>
      <c r="P196">
        <f t="shared" si="9"/>
        <v>83</v>
      </c>
      <c r="Q196">
        <v>9</v>
      </c>
      <c r="S196">
        <f t="shared" si="12"/>
        <v>6</v>
      </c>
      <c r="T196">
        <f t="shared" si="13"/>
        <v>25</v>
      </c>
    </row>
    <row r="197" spans="1:20">
      <c r="P197">
        <f t="shared" si="9"/>
        <v>0</v>
      </c>
      <c r="S197">
        <f t="shared" si="12"/>
        <v>0</v>
      </c>
      <c r="T197">
        <f t="shared" si="13"/>
        <v>0</v>
      </c>
    </row>
    <row r="198" spans="1:20">
      <c r="A198" t="s">
        <v>124</v>
      </c>
      <c r="B198">
        <v>70</v>
      </c>
      <c r="C198">
        <v>72</v>
      </c>
      <c r="D198">
        <v>18</v>
      </c>
      <c r="E198">
        <v>66</v>
      </c>
      <c r="F198">
        <v>15</v>
      </c>
      <c r="G198">
        <v>62</v>
      </c>
      <c r="H198">
        <v>14</v>
      </c>
      <c r="I198">
        <v>58</v>
      </c>
      <c r="J198">
        <v>13</v>
      </c>
      <c r="K198">
        <v>258</v>
      </c>
      <c r="M198">
        <v>60</v>
      </c>
      <c r="N198">
        <v>0.375</v>
      </c>
      <c r="O198">
        <v>4</v>
      </c>
      <c r="P198">
        <f t="shared" si="9"/>
        <v>72</v>
      </c>
      <c r="Q198">
        <v>10</v>
      </c>
      <c r="S198">
        <f t="shared" si="12"/>
        <v>2</v>
      </c>
      <c r="T198">
        <f t="shared" si="13"/>
        <v>18</v>
      </c>
    </row>
    <row r="199" spans="1:20">
      <c r="A199" t="s">
        <v>123</v>
      </c>
      <c r="B199">
        <v>53</v>
      </c>
      <c r="C199">
        <v>50</v>
      </c>
      <c r="D199">
        <v>11</v>
      </c>
      <c r="E199">
        <v>57</v>
      </c>
      <c r="F199">
        <v>14</v>
      </c>
      <c r="G199">
        <v>51</v>
      </c>
      <c r="H199">
        <v>11</v>
      </c>
      <c r="I199">
        <v>61</v>
      </c>
      <c r="J199">
        <v>12</v>
      </c>
      <c r="K199">
        <v>219</v>
      </c>
      <c r="M199">
        <v>48</v>
      </c>
      <c r="N199">
        <v>0.3</v>
      </c>
      <c r="O199">
        <v>4</v>
      </c>
      <c r="P199">
        <f t="shared" si="9"/>
        <v>61</v>
      </c>
      <c r="Q199">
        <v>10</v>
      </c>
      <c r="S199">
        <f t="shared" si="12"/>
        <v>8</v>
      </c>
      <c r="T199">
        <f t="shared" si="13"/>
        <v>14</v>
      </c>
    </row>
    <row r="200" spans="1:20">
      <c r="A200" t="s">
        <v>73</v>
      </c>
      <c r="B200">
        <v>30</v>
      </c>
      <c r="C200">
        <v>31</v>
      </c>
      <c r="D200">
        <v>5</v>
      </c>
      <c r="E200">
        <v>18</v>
      </c>
      <c r="F200">
        <v>3</v>
      </c>
      <c r="G200">
        <v>17</v>
      </c>
      <c r="H200">
        <v>1</v>
      </c>
      <c r="I200">
        <v>31</v>
      </c>
      <c r="J200">
        <v>7</v>
      </c>
      <c r="K200">
        <v>97</v>
      </c>
      <c r="M200">
        <v>16</v>
      </c>
      <c r="N200">
        <v>0.1</v>
      </c>
      <c r="O200">
        <v>4</v>
      </c>
      <c r="P200">
        <f t="shared" si="9"/>
        <v>31</v>
      </c>
      <c r="Q200">
        <v>10</v>
      </c>
      <c r="S200">
        <f t="shared" si="12"/>
        <v>1</v>
      </c>
      <c r="T200">
        <f t="shared" si="13"/>
        <v>7</v>
      </c>
    </row>
    <row r="201" spans="1:20">
      <c r="A201" t="s">
        <v>12</v>
      </c>
      <c r="B201">
        <v>52</v>
      </c>
      <c r="C201">
        <v>45</v>
      </c>
      <c r="D201">
        <v>8</v>
      </c>
      <c r="E201">
        <v>58</v>
      </c>
      <c r="F201">
        <v>12</v>
      </c>
      <c r="G201">
        <v>50</v>
      </c>
      <c r="H201">
        <v>11</v>
      </c>
      <c r="I201">
        <v>59</v>
      </c>
      <c r="J201">
        <v>14</v>
      </c>
      <c r="K201">
        <v>212</v>
      </c>
      <c r="M201">
        <v>45</v>
      </c>
      <c r="N201">
        <v>0.28125</v>
      </c>
      <c r="O201">
        <v>4</v>
      </c>
      <c r="P201">
        <f t="shared" si="9"/>
        <v>59</v>
      </c>
      <c r="Q201">
        <v>10</v>
      </c>
      <c r="S201">
        <f t="shared" si="12"/>
        <v>7</v>
      </c>
      <c r="T201">
        <f t="shared" si="13"/>
        <v>14</v>
      </c>
    </row>
    <row r="202" spans="1:20">
      <c r="A202" t="s">
        <v>121</v>
      </c>
      <c r="B202">
        <v>42</v>
      </c>
      <c r="C202">
        <v>57</v>
      </c>
      <c r="D202">
        <v>11</v>
      </c>
      <c r="E202">
        <v>43</v>
      </c>
      <c r="F202">
        <v>6</v>
      </c>
      <c r="G202">
        <v>49</v>
      </c>
      <c r="H202">
        <v>10</v>
      </c>
      <c r="I202">
        <v>36</v>
      </c>
      <c r="J202">
        <v>3</v>
      </c>
      <c r="K202">
        <v>185</v>
      </c>
      <c r="M202">
        <v>30</v>
      </c>
      <c r="N202">
        <v>0.1875</v>
      </c>
      <c r="O202">
        <v>4</v>
      </c>
      <c r="P202">
        <f t="shared" si="9"/>
        <v>57</v>
      </c>
      <c r="Q202">
        <v>10</v>
      </c>
      <c r="S202">
        <f t="shared" si="12"/>
        <v>15</v>
      </c>
      <c r="T202">
        <f t="shared" si="13"/>
        <v>11</v>
      </c>
    </row>
    <row r="203" spans="1:20">
      <c r="A203" t="s">
        <v>62</v>
      </c>
      <c r="B203">
        <v>57</v>
      </c>
      <c r="C203">
        <v>66</v>
      </c>
      <c r="D203">
        <v>16</v>
      </c>
      <c r="E203">
        <v>59</v>
      </c>
      <c r="F203">
        <v>13</v>
      </c>
      <c r="G203">
        <v>59</v>
      </c>
      <c r="H203">
        <v>14</v>
      </c>
      <c r="I203">
        <v>47</v>
      </c>
      <c r="J203">
        <v>8</v>
      </c>
      <c r="K203">
        <v>231</v>
      </c>
      <c r="M203">
        <v>51</v>
      </c>
      <c r="N203">
        <v>0.31874999999999998</v>
      </c>
      <c r="O203">
        <v>4</v>
      </c>
      <c r="P203">
        <f t="shared" si="9"/>
        <v>66</v>
      </c>
      <c r="Q203">
        <v>10</v>
      </c>
      <c r="S203">
        <f t="shared" si="12"/>
        <v>9</v>
      </c>
      <c r="T203">
        <f t="shared" si="13"/>
        <v>16</v>
      </c>
    </row>
    <row r="204" spans="1:20">
      <c r="A204" t="s">
        <v>125</v>
      </c>
      <c r="B204">
        <v>26</v>
      </c>
      <c r="C204">
        <v>22</v>
      </c>
      <c r="D204">
        <v>3</v>
      </c>
      <c r="E204">
        <v>25</v>
      </c>
      <c r="F204">
        <v>2</v>
      </c>
      <c r="G204">
        <v>15</v>
      </c>
      <c r="H204">
        <v>0</v>
      </c>
      <c r="I204">
        <v>35</v>
      </c>
      <c r="J204">
        <v>6</v>
      </c>
      <c r="K204">
        <v>97</v>
      </c>
      <c r="M204">
        <v>11</v>
      </c>
      <c r="N204">
        <v>6.8750000000000006E-2</v>
      </c>
      <c r="O204">
        <v>4</v>
      </c>
      <c r="P204">
        <f t="shared" si="9"/>
        <v>35</v>
      </c>
      <c r="Q204">
        <v>10</v>
      </c>
      <c r="S204">
        <f t="shared" si="12"/>
        <v>9</v>
      </c>
      <c r="T204">
        <f t="shared" si="13"/>
        <v>6</v>
      </c>
    </row>
    <row r="205" spans="1:20">
      <c r="A205" t="s">
        <v>80</v>
      </c>
      <c r="B205">
        <v>26</v>
      </c>
      <c r="C205">
        <v>24</v>
      </c>
      <c r="D205">
        <v>4</v>
      </c>
      <c r="E205">
        <v>27</v>
      </c>
      <c r="F205">
        <v>2</v>
      </c>
      <c r="G205">
        <v>26</v>
      </c>
      <c r="H205">
        <v>2</v>
      </c>
      <c r="I205">
        <v>24</v>
      </c>
      <c r="J205">
        <v>2</v>
      </c>
      <c r="K205">
        <v>101</v>
      </c>
      <c r="M205">
        <v>10</v>
      </c>
      <c r="N205">
        <v>6.25E-2</v>
      </c>
      <c r="O205">
        <v>4</v>
      </c>
      <c r="P205">
        <f t="shared" si="9"/>
        <v>27</v>
      </c>
      <c r="Q205">
        <v>10</v>
      </c>
      <c r="S205">
        <f t="shared" si="12"/>
        <v>1</v>
      </c>
      <c r="T205">
        <f t="shared" si="13"/>
        <v>4</v>
      </c>
    </row>
    <row r="206" spans="1:20">
      <c r="A206" s="35" t="s">
        <v>15</v>
      </c>
      <c r="B206">
        <v>44</v>
      </c>
      <c r="C206">
        <v>48</v>
      </c>
      <c r="D206">
        <v>10</v>
      </c>
      <c r="E206">
        <v>47</v>
      </c>
      <c r="F206">
        <v>8</v>
      </c>
      <c r="G206">
        <v>27</v>
      </c>
      <c r="H206">
        <v>2</v>
      </c>
      <c r="I206">
        <v>42</v>
      </c>
      <c r="J206">
        <v>8</v>
      </c>
      <c r="K206">
        <v>164</v>
      </c>
      <c r="M206">
        <v>28</v>
      </c>
      <c r="N206">
        <v>0.17499999999999999</v>
      </c>
      <c r="O206">
        <v>4</v>
      </c>
      <c r="P206">
        <f t="shared" si="9"/>
        <v>48</v>
      </c>
      <c r="Q206">
        <v>10</v>
      </c>
      <c r="S206">
        <f t="shared" si="12"/>
        <v>4</v>
      </c>
      <c r="T206">
        <f t="shared" si="13"/>
        <v>10</v>
      </c>
    </row>
    <row r="207" spans="1:20">
      <c r="A207" s="35" t="s">
        <v>107</v>
      </c>
      <c r="B207">
        <v>43</v>
      </c>
      <c r="C207">
        <v>31</v>
      </c>
      <c r="D207">
        <v>3</v>
      </c>
      <c r="E207">
        <v>48</v>
      </c>
      <c r="F207">
        <v>10</v>
      </c>
      <c r="G207">
        <v>38</v>
      </c>
      <c r="H207">
        <v>7</v>
      </c>
      <c r="I207">
        <v>50</v>
      </c>
      <c r="J207">
        <v>11</v>
      </c>
      <c r="K207">
        <v>167</v>
      </c>
      <c r="M207">
        <v>31</v>
      </c>
      <c r="N207">
        <v>0.19375000000000001</v>
      </c>
      <c r="O207">
        <v>4</v>
      </c>
      <c r="P207">
        <f t="shared" si="9"/>
        <v>50</v>
      </c>
      <c r="Q207">
        <v>10</v>
      </c>
      <c r="S207">
        <f t="shared" si="12"/>
        <v>7</v>
      </c>
      <c r="T207">
        <f t="shared" si="13"/>
        <v>11</v>
      </c>
    </row>
    <row r="208" spans="1:20">
      <c r="A208" s="35" t="s">
        <v>67</v>
      </c>
      <c r="B208">
        <v>45</v>
      </c>
      <c r="C208">
        <v>45</v>
      </c>
      <c r="D208">
        <v>10</v>
      </c>
      <c r="E208">
        <v>48</v>
      </c>
      <c r="F208">
        <v>9</v>
      </c>
      <c r="G208">
        <v>42</v>
      </c>
      <c r="H208">
        <v>6</v>
      </c>
      <c r="I208">
        <v>45</v>
      </c>
      <c r="J208">
        <v>8</v>
      </c>
      <c r="K208">
        <v>180</v>
      </c>
      <c r="M208">
        <v>33</v>
      </c>
      <c r="N208">
        <v>0.20624999999999999</v>
      </c>
      <c r="O208">
        <v>4</v>
      </c>
      <c r="P208">
        <f t="shared" si="9"/>
        <v>48</v>
      </c>
      <c r="Q208">
        <v>10</v>
      </c>
      <c r="S208">
        <f t="shared" si="12"/>
        <v>3</v>
      </c>
      <c r="T208">
        <f t="shared" si="13"/>
        <v>10</v>
      </c>
    </row>
    <row r="209" spans="1:20">
      <c r="A209" s="35" t="s">
        <v>19</v>
      </c>
      <c r="B209">
        <v>80</v>
      </c>
      <c r="C209">
        <v>88</v>
      </c>
      <c r="D209">
        <v>26</v>
      </c>
      <c r="E209">
        <v>90</v>
      </c>
      <c r="F209">
        <v>26</v>
      </c>
      <c r="G209">
        <v>83</v>
      </c>
      <c r="H209">
        <v>24</v>
      </c>
      <c r="I209">
        <v>78</v>
      </c>
      <c r="J209">
        <v>23</v>
      </c>
      <c r="K209">
        <v>339</v>
      </c>
      <c r="M209">
        <v>99</v>
      </c>
      <c r="N209">
        <v>0.61875000000000002</v>
      </c>
      <c r="O209">
        <v>4</v>
      </c>
      <c r="P209">
        <f t="shared" si="9"/>
        <v>90</v>
      </c>
      <c r="Q209">
        <v>10</v>
      </c>
      <c r="S209">
        <f t="shared" si="12"/>
        <v>10</v>
      </c>
      <c r="T209">
        <f t="shared" si="13"/>
        <v>26</v>
      </c>
    </row>
    <row r="210" spans="1:20">
      <c r="A210" t="s">
        <v>68</v>
      </c>
      <c r="B210">
        <v>39</v>
      </c>
      <c r="C210">
        <v>38</v>
      </c>
      <c r="D210">
        <v>7</v>
      </c>
      <c r="E210">
        <v>51</v>
      </c>
      <c r="F210">
        <v>12</v>
      </c>
      <c r="G210">
        <v>24</v>
      </c>
      <c r="H210">
        <v>4</v>
      </c>
      <c r="I210">
        <v>45</v>
      </c>
      <c r="J210">
        <v>7</v>
      </c>
      <c r="K210">
        <v>158</v>
      </c>
      <c r="M210">
        <v>30</v>
      </c>
      <c r="N210">
        <v>0.1875</v>
      </c>
      <c r="O210">
        <v>4</v>
      </c>
      <c r="P210">
        <f t="shared" si="9"/>
        <v>51</v>
      </c>
      <c r="Q210">
        <v>10</v>
      </c>
      <c r="S210">
        <f t="shared" si="12"/>
        <v>12</v>
      </c>
      <c r="T210">
        <f t="shared" si="13"/>
        <v>12</v>
      </c>
    </row>
    <row r="211" spans="1:20">
      <c r="A211" t="s">
        <v>69</v>
      </c>
      <c r="B211">
        <v>57</v>
      </c>
      <c r="C211">
        <v>59</v>
      </c>
      <c r="D211">
        <v>15</v>
      </c>
      <c r="E211">
        <v>47</v>
      </c>
      <c r="F211">
        <v>9</v>
      </c>
      <c r="G211">
        <v>55</v>
      </c>
      <c r="H211">
        <v>13</v>
      </c>
      <c r="I211">
        <v>70</v>
      </c>
      <c r="J211">
        <v>17</v>
      </c>
      <c r="K211">
        <v>231</v>
      </c>
      <c r="M211">
        <v>54</v>
      </c>
      <c r="N211">
        <v>0.33750000000000002</v>
      </c>
      <c r="O211">
        <v>4</v>
      </c>
      <c r="P211">
        <f t="shared" si="9"/>
        <v>70</v>
      </c>
      <c r="Q211">
        <v>10</v>
      </c>
      <c r="S211">
        <f t="shared" si="12"/>
        <v>13</v>
      </c>
      <c r="T211">
        <f t="shared" si="13"/>
        <v>17</v>
      </c>
    </row>
    <row r="212" spans="1:20">
      <c r="A212" t="s">
        <v>70</v>
      </c>
      <c r="B212">
        <v>47</v>
      </c>
      <c r="C212">
        <v>64</v>
      </c>
      <c r="D212">
        <v>14</v>
      </c>
      <c r="E212">
        <v>44</v>
      </c>
      <c r="F212">
        <v>6</v>
      </c>
      <c r="G212">
        <v>66</v>
      </c>
      <c r="H212">
        <v>13</v>
      </c>
      <c r="I212">
        <v>62</v>
      </c>
      <c r="J212">
        <v>13</v>
      </c>
      <c r="K212">
        <v>236</v>
      </c>
      <c r="M212">
        <v>46</v>
      </c>
      <c r="N212">
        <v>0.28749999999999998</v>
      </c>
      <c r="O212">
        <v>4</v>
      </c>
      <c r="P212">
        <f t="shared" si="9"/>
        <v>66</v>
      </c>
      <c r="Q212">
        <v>10</v>
      </c>
      <c r="S212">
        <f t="shared" si="12"/>
        <v>19</v>
      </c>
      <c r="T212">
        <f t="shared" si="13"/>
        <v>14</v>
      </c>
    </row>
    <row r="213" spans="1:20">
      <c r="A213" t="s">
        <v>122</v>
      </c>
      <c r="B213">
        <v>76</v>
      </c>
      <c r="C213">
        <v>72</v>
      </c>
      <c r="D213">
        <v>19</v>
      </c>
      <c r="E213">
        <v>80</v>
      </c>
      <c r="F213">
        <v>22</v>
      </c>
      <c r="G213">
        <v>75</v>
      </c>
      <c r="H213">
        <v>21</v>
      </c>
      <c r="I213">
        <v>71</v>
      </c>
      <c r="J213">
        <v>19</v>
      </c>
      <c r="K213">
        <v>298</v>
      </c>
      <c r="M213">
        <v>81</v>
      </c>
      <c r="N213">
        <v>0.50624999999999998</v>
      </c>
      <c r="O213">
        <v>4</v>
      </c>
      <c r="P213">
        <f t="shared" si="9"/>
        <v>80</v>
      </c>
      <c r="Q213">
        <v>10</v>
      </c>
      <c r="S213">
        <f t="shared" si="12"/>
        <v>4</v>
      </c>
      <c r="T213">
        <f t="shared" si="13"/>
        <v>22</v>
      </c>
    </row>
    <row r="214" spans="1:20">
      <c r="A214" t="s">
        <v>68</v>
      </c>
      <c r="B214">
        <v>57</v>
      </c>
      <c r="C214">
        <v>63</v>
      </c>
      <c r="D214">
        <v>15</v>
      </c>
      <c r="E214">
        <v>65</v>
      </c>
      <c r="F214">
        <v>15</v>
      </c>
      <c r="G214">
        <v>66</v>
      </c>
      <c r="H214">
        <v>17</v>
      </c>
      <c r="I214">
        <v>48</v>
      </c>
      <c r="J214">
        <v>9</v>
      </c>
      <c r="K214">
        <v>242</v>
      </c>
      <c r="L214" t="s">
        <v>128</v>
      </c>
      <c r="M214">
        <v>56</v>
      </c>
      <c r="N214">
        <v>0.35</v>
      </c>
      <c r="O214">
        <v>4</v>
      </c>
      <c r="P214">
        <f t="shared" si="9"/>
        <v>66</v>
      </c>
      <c r="Q214" t="s">
        <v>132</v>
      </c>
      <c r="S214">
        <f t="shared" ref="S214:S221" si="14">(P214-B214)</f>
        <v>9</v>
      </c>
      <c r="T214">
        <f t="shared" ref="T214:T221" si="15">MAX(D214,F214,H214,J214)</f>
        <v>17</v>
      </c>
    </row>
    <row r="215" spans="1:20">
      <c r="A215" t="s">
        <v>69</v>
      </c>
      <c r="B215">
        <v>39</v>
      </c>
      <c r="C215">
        <v>48</v>
      </c>
      <c r="D215">
        <v>11</v>
      </c>
      <c r="E215">
        <v>37</v>
      </c>
      <c r="F215">
        <v>8</v>
      </c>
      <c r="G215">
        <v>30</v>
      </c>
      <c r="H215">
        <v>4</v>
      </c>
      <c r="I215">
        <v>51</v>
      </c>
      <c r="J215">
        <v>9</v>
      </c>
      <c r="K215">
        <v>166</v>
      </c>
      <c r="L215" t="s">
        <v>128</v>
      </c>
      <c r="M215">
        <v>32</v>
      </c>
      <c r="N215">
        <v>0.2</v>
      </c>
      <c r="O215">
        <v>4</v>
      </c>
      <c r="P215">
        <f t="shared" si="9"/>
        <v>51</v>
      </c>
      <c r="Q215" t="s">
        <v>132</v>
      </c>
      <c r="S215">
        <f t="shared" si="14"/>
        <v>12</v>
      </c>
      <c r="T215">
        <f t="shared" si="15"/>
        <v>11</v>
      </c>
    </row>
    <row r="216" spans="1:20">
      <c r="A216" t="s">
        <v>70</v>
      </c>
      <c r="B216">
        <v>49</v>
      </c>
      <c r="C216">
        <v>38</v>
      </c>
      <c r="D216">
        <v>6</v>
      </c>
      <c r="E216">
        <v>45</v>
      </c>
      <c r="F216">
        <v>9</v>
      </c>
      <c r="G216">
        <v>57</v>
      </c>
      <c r="H216">
        <v>13</v>
      </c>
      <c r="I216">
        <v>71</v>
      </c>
      <c r="J216">
        <v>19</v>
      </c>
      <c r="K216">
        <v>211</v>
      </c>
      <c r="L216" t="s">
        <v>128</v>
      </c>
      <c r="M216">
        <v>47</v>
      </c>
      <c r="N216">
        <v>0.29375000000000001</v>
      </c>
      <c r="O216">
        <v>4</v>
      </c>
      <c r="P216">
        <f>MAX(B216:J216)</f>
        <v>71</v>
      </c>
      <c r="Q216" t="s">
        <v>132</v>
      </c>
      <c r="S216">
        <f t="shared" si="14"/>
        <v>22</v>
      </c>
      <c r="T216">
        <f t="shared" si="15"/>
        <v>19</v>
      </c>
    </row>
    <row r="217" spans="1:20">
      <c r="A217" t="s">
        <v>71</v>
      </c>
      <c r="B217">
        <v>33</v>
      </c>
      <c r="C217">
        <v>29</v>
      </c>
      <c r="D217">
        <v>6</v>
      </c>
      <c r="E217">
        <v>27</v>
      </c>
      <c r="F217">
        <v>4</v>
      </c>
      <c r="G217">
        <v>33</v>
      </c>
      <c r="H217">
        <v>7</v>
      </c>
      <c r="I217">
        <v>33</v>
      </c>
      <c r="J217">
        <v>6</v>
      </c>
      <c r="K217">
        <v>122</v>
      </c>
      <c r="L217" t="s">
        <v>128</v>
      </c>
      <c r="M217">
        <v>23</v>
      </c>
      <c r="N217">
        <v>0.14374999999999999</v>
      </c>
      <c r="O217">
        <v>4</v>
      </c>
      <c r="P217">
        <f t="shared" si="9"/>
        <v>33</v>
      </c>
      <c r="Q217" t="s">
        <v>132</v>
      </c>
      <c r="S217">
        <f t="shared" si="14"/>
        <v>0</v>
      </c>
      <c r="T217">
        <f t="shared" si="15"/>
        <v>7</v>
      </c>
    </row>
    <row r="218" spans="1:20">
      <c r="A218" t="s">
        <v>15</v>
      </c>
      <c r="B218">
        <v>43</v>
      </c>
      <c r="C218">
        <v>53</v>
      </c>
      <c r="D218">
        <v>12</v>
      </c>
      <c r="E218">
        <v>60</v>
      </c>
      <c r="F218">
        <v>12</v>
      </c>
      <c r="G218">
        <v>48</v>
      </c>
      <c r="H218">
        <v>10</v>
      </c>
      <c r="I218">
        <v>43</v>
      </c>
      <c r="J218">
        <v>8</v>
      </c>
      <c r="K218">
        <v>204</v>
      </c>
      <c r="L218" t="s">
        <v>128</v>
      </c>
      <c r="M218">
        <v>42</v>
      </c>
      <c r="N218">
        <v>0.26250000000000001</v>
      </c>
      <c r="O218">
        <v>4</v>
      </c>
      <c r="P218">
        <f t="shared" si="9"/>
        <v>60</v>
      </c>
      <c r="Q218" t="s">
        <v>132</v>
      </c>
      <c r="S218">
        <f t="shared" si="14"/>
        <v>17</v>
      </c>
      <c r="T218">
        <f t="shared" si="15"/>
        <v>12</v>
      </c>
    </row>
    <row r="219" spans="1:20">
      <c r="A219" t="s">
        <v>107</v>
      </c>
      <c r="B219">
        <v>43</v>
      </c>
      <c r="C219">
        <v>54</v>
      </c>
      <c r="D219">
        <v>12</v>
      </c>
      <c r="E219">
        <v>51</v>
      </c>
      <c r="F219">
        <v>11</v>
      </c>
      <c r="G219">
        <v>57</v>
      </c>
      <c r="H219">
        <v>14</v>
      </c>
      <c r="I219">
        <v>43</v>
      </c>
      <c r="J219">
        <v>8</v>
      </c>
      <c r="K219">
        <v>205</v>
      </c>
      <c r="L219" t="s">
        <v>128</v>
      </c>
      <c r="M219">
        <v>45</v>
      </c>
      <c r="N219">
        <v>0.28125</v>
      </c>
      <c r="O219">
        <v>4</v>
      </c>
      <c r="P219">
        <f t="shared" si="9"/>
        <v>57</v>
      </c>
      <c r="Q219" t="s">
        <v>132</v>
      </c>
      <c r="S219">
        <f t="shared" si="14"/>
        <v>14</v>
      </c>
      <c r="T219">
        <f t="shared" si="15"/>
        <v>14</v>
      </c>
    </row>
    <row r="220" spans="1:20">
      <c r="A220" t="s">
        <v>67</v>
      </c>
      <c r="B220">
        <v>45</v>
      </c>
      <c r="C220">
        <v>45</v>
      </c>
      <c r="D220">
        <v>11</v>
      </c>
      <c r="E220">
        <v>62</v>
      </c>
      <c r="F220">
        <v>16</v>
      </c>
      <c r="G220">
        <v>39</v>
      </c>
      <c r="H220">
        <v>6</v>
      </c>
      <c r="I220">
        <v>47</v>
      </c>
      <c r="J220">
        <v>6</v>
      </c>
      <c r="K220">
        <v>193</v>
      </c>
      <c r="L220" t="s">
        <v>128</v>
      </c>
      <c r="M220">
        <v>39</v>
      </c>
      <c r="N220">
        <v>0.24374999999999999</v>
      </c>
      <c r="O220">
        <v>4</v>
      </c>
      <c r="P220">
        <f t="shared" si="9"/>
        <v>62</v>
      </c>
      <c r="Q220" t="s">
        <v>132</v>
      </c>
      <c r="S220">
        <f t="shared" si="14"/>
        <v>17</v>
      </c>
      <c r="T220">
        <f t="shared" si="15"/>
        <v>16</v>
      </c>
    </row>
    <row r="221" spans="1:20">
      <c r="A221" t="s">
        <v>19</v>
      </c>
      <c r="B221">
        <v>81</v>
      </c>
      <c r="C221">
        <v>98</v>
      </c>
      <c r="D221">
        <v>30</v>
      </c>
      <c r="E221">
        <v>86</v>
      </c>
      <c r="F221">
        <v>25</v>
      </c>
      <c r="G221">
        <v>80</v>
      </c>
      <c r="H221">
        <v>21</v>
      </c>
      <c r="I221">
        <v>77</v>
      </c>
      <c r="J221">
        <v>21</v>
      </c>
      <c r="K221">
        <v>341</v>
      </c>
      <c r="L221" t="s">
        <v>128</v>
      </c>
      <c r="M221">
        <v>97</v>
      </c>
      <c r="N221">
        <v>0.60624999999999996</v>
      </c>
      <c r="O221">
        <v>4</v>
      </c>
      <c r="P221">
        <f t="shared" si="9"/>
        <v>98</v>
      </c>
      <c r="Q221" t="s">
        <v>132</v>
      </c>
      <c r="S221">
        <f t="shared" si="14"/>
        <v>17</v>
      </c>
      <c r="T221">
        <f t="shared" si="15"/>
        <v>30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Stats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Warwick, Jan</dc:creator>
  <cp:lastModifiedBy>DOT JGW</cp:lastModifiedBy>
  <cp:revision>3</cp:revision>
  <cp:lastPrinted>2014-06-23T13:47:56Z</cp:lastPrinted>
  <dcterms:created xsi:type="dcterms:W3CDTF">2014-05-27T06:42:34Z</dcterms:created>
  <dcterms:modified xsi:type="dcterms:W3CDTF">2014-10-23T12:36:27Z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